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D:\03-学位工作\03-学位申请\2022年12月\00-学校通知\"/>
    </mc:Choice>
  </mc:AlternateContent>
  <xr:revisionPtr revIDLastSave="0" documentId="13_ncr:1_{8A9BC1C6-50D8-421C-A996-4A88E3042D7C}" xr6:coauthVersionLast="47" xr6:coauthVersionMax="47" xr10:uidLastSave="{00000000-0000-0000-0000-000000000000}"/>
  <bookViews>
    <workbookView xWindow="23880" yWindow="-120" windowWidth="24240" windowHeight="13020" activeTab="1" xr2:uid="{00000000-000D-0000-FFFF-FFFF00000000}"/>
  </bookViews>
  <sheets>
    <sheet name="博士" sheetId="10" r:id="rId1"/>
    <sheet name="硕士" sheetId="9" r:id="rId2"/>
    <sheet name="填表说明" sheetId="12" r:id="rId3"/>
    <sheet name="XWLB" sheetId="11" state="hidden" r:id="rId4"/>
  </sheets>
  <definedNames>
    <definedName name="_xlnm._FilterDatabase" localSheetId="1" hidden="1">硕士!$A$1:$Q$12</definedName>
    <definedName name="_xlnm.Print_Area" localSheetId="0">博士!$A$1:$U$17</definedName>
    <definedName name="_xlnm.Print_Titles" localSheetId="1">硕士!$1:$1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9" l="1"/>
  <c r="F3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J3" i="11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3" i="10"/>
</calcChain>
</file>

<file path=xl/sharedStrings.xml><?xml version="1.0" encoding="utf-8"?>
<sst xmlns="http://schemas.openxmlformats.org/spreadsheetml/2006/main" count="721" uniqueCount="330">
  <si>
    <t>序号</t>
  </si>
  <si>
    <t>学号</t>
  </si>
  <si>
    <t>姓名</t>
  </si>
  <si>
    <t>学生类别</t>
  </si>
  <si>
    <t>是否与学位论文相关</t>
  </si>
  <si>
    <t>成果类别</t>
  </si>
  <si>
    <t>成果名称</t>
  </si>
  <si>
    <t>刊物名称</t>
  </si>
  <si>
    <t>期卷、页码</t>
  </si>
  <si>
    <t>排次</t>
  </si>
  <si>
    <t>是否核心及以上期刊</t>
  </si>
  <si>
    <t>论文被检索情况</t>
  </si>
  <si>
    <t>检索号</t>
  </si>
  <si>
    <t>发表(授权)时间</t>
  </si>
  <si>
    <t>发表状态</t>
  </si>
  <si>
    <t>备注</t>
  </si>
  <si>
    <t>SCI</t>
  </si>
  <si>
    <t>EI</t>
  </si>
  <si>
    <t>SSCI</t>
  </si>
  <si>
    <t>CSSCI</t>
  </si>
  <si>
    <t>示例</t>
  </si>
  <si>
    <t>176******03</t>
  </si>
  <si>
    <t>张**</t>
  </si>
  <si>
    <t>机械工程</t>
  </si>
  <si>
    <t>是</t>
  </si>
  <si>
    <t>核心及以上期刊论文</t>
  </si>
  <si>
    <t>高速客车************析研究</t>
  </si>
  <si>
    <t>机械工程学报</t>
  </si>
  <si>
    <t>54(2)、159-168</t>
  </si>
  <si>
    <t>首位</t>
  </si>
  <si>
    <t>已发表见刊</t>
  </si>
  <si>
    <t>高速列车转向架-车体-座椅******参数联合优化</t>
  </si>
  <si>
    <t>54(8)、57-67</t>
  </si>
  <si>
    <t>高速列车**********阻尼参数优化</t>
  </si>
  <si>
    <t>科学技术与工程</t>
  </si>
  <si>
    <t>41(9)、34-42</t>
  </si>
  <si>
    <t>2</t>
  </si>
  <si>
    <t>学院</t>
  </si>
  <si>
    <t>期刊名称</t>
  </si>
  <si>
    <t>成果状态</t>
  </si>
  <si>
    <t>174******67</t>
  </si>
  <si>
    <t>农业工程与食品科学学院</t>
  </si>
  <si>
    <t>农业工程</t>
  </si>
  <si>
    <t>全日制学术硕士</t>
  </si>
  <si>
    <t>核心期刊论文</t>
  </si>
  <si>
    <t>联合收割机**********现状及发展趋势</t>
  </si>
  <si>
    <t>中国农机化学报</t>
  </si>
  <si>
    <t>2019、40(07):73-77.</t>
  </si>
  <si>
    <t>纸质发表见刊</t>
  </si>
  <si>
    <t>学科/类别（领域）代码</t>
    <phoneticPr fontId="9" type="noConversion"/>
  </si>
  <si>
    <t>学科/类别（领域）名称</t>
    <phoneticPr fontId="9" type="noConversion"/>
  </si>
  <si>
    <t>学科/类别（领域）代码</t>
    <phoneticPr fontId="11" type="noConversion"/>
  </si>
  <si>
    <t>学科/类别（领域）名称</t>
    <phoneticPr fontId="11" type="noConversion"/>
  </si>
  <si>
    <t xml:space="preserve">学科/类别（领域）代码 </t>
    <phoneticPr fontId="9" type="noConversion"/>
  </si>
  <si>
    <t xml:space="preserve">学科/类别（领域）名称 </t>
    <phoneticPr fontId="9" type="noConversion"/>
  </si>
  <si>
    <t>学位类别码</t>
    <phoneticPr fontId="9" type="noConversion"/>
  </si>
  <si>
    <t>学位类别名称</t>
    <phoneticPr fontId="9" type="noConversion"/>
  </si>
  <si>
    <t>备注</t>
    <phoneticPr fontId="9" type="noConversion"/>
  </si>
  <si>
    <t>学位层次</t>
    <phoneticPr fontId="9" type="noConversion"/>
  </si>
  <si>
    <t>学位代码</t>
    <phoneticPr fontId="9" type="noConversion"/>
  </si>
  <si>
    <t>学科类别代码</t>
    <phoneticPr fontId="9" type="noConversion"/>
  </si>
  <si>
    <t>学位类别</t>
    <phoneticPr fontId="9" type="noConversion"/>
  </si>
  <si>
    <t>0202</t>
  </si>
  <si>
    <t>应用经济学</t>
  </si>
  <si>
    <t>02</t>
  </si>
  <si>
    <t>经济学</t>
  </si>
  <si>
    <t>学术学位</t>
    <phoneticPr fontId="9" type="noConversion"/>
  </si>
  <si>
    <t>博士</t>
    <phoneticPr fontId="9" type="noConversion"/>
  </si>
  <si>
    <t>工学博士</t>
  </si>
  <si>
    <t>020105</t>
  </si>
  <si>
    <t>世界经济</t>
  </si>
  <si>
    <t>学术学位</t>
  </si>
  <si>
    <t>硕士</t>
    <phoneticPr fontId="9" type="noConversion"/>
  </si>
  <si>
    <t>经济学硕士</t>
  </si>
  <si>
    <t>0301</t>
  </si>
  <si>
    <t>法学</t>
  </si>
  <si>
    <t>03</t>
  </si>
  <si>
    <t>法学硕士</t>
  </si>
  <si>
    <t>030301</t>
  </si>
  <si>
    <t>社会学</t>
  </si>
  <si>
    <t>文学硕士</t>
  </si>
  <si>
    <t>0305</t>
  </si>
  <si>
    <t>马克思主义理论</t>
  </si>
  <si>
    <t>理学硕士</t>
  </si>
  <si>
    <t>030501</t>
  </si>
  <si>
    <t>马克思主义基本原理</t>
  </si>
  <si>
    <t>工学硕士</t>
  </si>
  <si>
    <t>030503</t>
  </si>
  <si>
    <t>马克思主义中国化研究</t>
  </si>
  <si>
    <t>农学硕士</t>
  </si>
  <si>
    <t>030505</t>
  </si>
  <si>
    <t>思想政治教育</t>
  </si>
  <si>
    <t>管理学硕士</t>
  </si>
  <si>
    <t>0501</t>
  </si>
  <si>
    <t>中国语言文学</t>
  </si>
  <si>
    <t>05</t>
  </si>
  <si>
    <t>文学</t>
  </si>
  <si>
    <t>艺术学硕士</t>
  </si>
  <si>
    <t>0701</t>
  </si>
  <si>
    <t>数学</t>
  </si>
  <si>
    <t>07</t>
  </si>
  <si>
    <t>理学</t>
  </si>
  <si>
    <t>金融硕士</t>
  </si>
  <si>
    <t>0702</t>
  </si>
  <si>
    <t>物理学</t>
  </si>
  <si>
    <t>070304</t>
  </si>
  <si>
    <t>物理化学</t>
  </si>
  <si>
    <t>国际商务硕士</t>
  </si>
  <si>
    <t>0710</t>
  </si>
  <si>
    <t>生物学</t>
  </si>
  <si>
    <t>体育硕士</t>
  </si>
  <si>
    <t>0714</t>
  </si>
  <si>
    <t>统计学</t>
    <phoneticPr fontId="9" type="noConversion"/>
  </si>
  <si>
    <t>翻译硕士</t>
  </si>
  <si>
    <t>0801</t>
  </si>
  <si>
    <t>力学</t>
    <phoneticPr fontId="9" type="noConversion"/>
  </si>
  <si>
    <t>08</t>
  </si>
  <si>
    <t>工学</t>
  </si>
  <si>
    <t>工程硕士</t>
  </si>
  <si>
    <t>0802</t>
  </si>
  <si>
    <t>农业推广硕士</t>
  </si>
  <si>
    <t>080204</t>
  </si>
  <si>
    <t>车辆工程</t>
  </si>
  <si>
    <t>工商管理硕士</t>
  </si>
  <si>
    <t>0804</t>
  </si>
  <si>
    <t>仪器科学与技术</t>
  </si>
  <si>
    <t>会计硕士</t>
  </si>
  <si>
    <t>0805</t>
  </si>
  <si>
    <t>材料科学与工程</t>
    <phoneticPr fontId="9" type="noConversion"/>
  </si>
  <si>
    <t>图书情报硕士</t>
  </si>
  <si>
    <t>080503</t>
  </si>
  <si>
    <t>材料加工工程</t>
  </si>
  <si>
    <t>艺术硕士</t>
  </si>
  <si>
    <t>0807</t>
  </si>
  <si>
    <t>动力工程及工程热物理</t>
  </si>
  <si>
    <t>080703</t>
    <phoneticPr fontId="9" type="noConversion"/>
  </si>
  <si>
    <t>动力机械及工程</t>
  </si>
  <si>
    <t>0808</t>
  </si>
  <si>
    <t>电气工程</t>
  </si>
  <si>
    <t>081102</t>
  </si>
  <si>
    <t>检测技术与自动化装置</t>
  </si>
  <si>
    <t>0812</t>
  </si>
  <si>
    <t>计算机科学与技术</t>
    <phoneticPr fontId="9" type="noConversion"/>
  </si>
  <si>
    <t>0816</t>
  </si>
  <si>
    <t>测绘科学与技术</t>
  </si>
  <si>
    <t>0817</t>
  </si>
  <si>
    <t>化学工程与技术</t>
  </si>
  <si>
    <t>0819</t>
  </si>
  <si>
    <t>矿业工程</t>
  </si>
  <si>
    <t>0823</t>
  </si>
  <si>
    <t>交通运输工程</t>
  </si>
  <si>
    <t>0828</t>
  </si>
  <si>
    <t>0835</t>
  </si>
  <si>
    <t>软件工程</t>
  </si>
  <si>
    <t>0832</t>
  </si>
  <si>
    <t>食品科学与工程</t>
    <phoneticPr fontId="9" type="noConversion"/>
  </si>
  <si>
    <t>0871</t>
    <phoneticPr fontId="9" type="noConversion"/>
  </si>
  <si>
    <t>管理科学与工程</t>
    <phoneticPr fontId="9" type="noConversion"/>
  </si>
  <si>
    <t>08</t>
    <phoneticPr fontId="9" type="noConversion"/>
  </si>
  <si>
    <t>工学</t>
    <phoneticPr fontId="9" type="noConversion"/>
  </si>
  <si>
    <t>1202</t>
  </si>
  <si>
    <t>工商管理</t>
  </si>
  <si>
    <t>12</t>
  </si>
  <si>
    <t>管理学</t>
  </si>
  <si>
    <t>120202</t>
  </si>
  <si>
    <t>企业管理</t>
  </si>
  <si>
    <t>1205</t>
  </si>
  <si>
    <t>图书情报与档案管理</t>
  </si>
  <si>
    <t>120502</t>
  </si>
  <si>
    <t>情报学</t>
  </si>
  <si>
    <t>1304</t>
    <phoneticPr fontId="9" type="noConversion"/>
  </si>
  <si>
    <t>美术学</t>
    <phoneticPr fontId="9" type="noConversion"/>
  </si>
  <si>
    <t>13</t>
    <phoneticPr fontId="9" type="noConversion"/>
  </si>
  <si>
    <t>艺术学</t>
  </si>
  <si>
    <t>0251</t>
  </si>
  <si>
    <t>专业学位</t>
    <phoneticPr fontId="9" type="noConversion"/>
  </si>
  <si>
    <t>0254</t>
  </si>
  <si>
    <t>045201</t>
  </si>
  <si>
    <t>体育教学</t>
  </si>
  <si>
    <t>0452</t>
  </si>
  <si>
    <t>体育</t>
    <phoneticPr fontId="9" type="noConversion"/>
  </si>
  <si>
    <t>045204</t>
  </si>
  <si>
    <t>社会体育指导</t>
  </si>
  <si>
    <t>055101</t>
  </si>
  <si>
    <t>英语笔译</t>
  </si>
  <si>
    <t>0551</t>
  </si>
  <si>
    <t>085201</t>
  </si>
  <si>
    <t>0852</t>
  </si>
  <si>
    <t>工程</t>
  </si>
  <si>
    <t>085202</t>
  </si>
  <si>
    <t>光学工程</t>
  </si>
  <si>
    <t>085203</t>
  </si>
  <si>
    <t>仪器仪表工程</t>
  </si>
  <si>
    <t>085204</t>
  </si>
  <si>
    <t>材料工程</t>
  </si>
  <si>
    <t>085205</t>
  </si>
  <si>
    <t>冶金工程</t>
  </si>
  <si>
    <t>085207</t>
  </si>
  <si>
    <t>085211</t>
  </si>
  <si>
    <t>计算机技术</t>
  </si>
  <si>
    <t>085215</t>
  </si>
  <si>
    <t>测绘工程</t>
  </si>
  <si>
    <t>085216</t>
  </si>
  <si>
    <t>化学工程</t>
  </si>
  <si>
    <t>085222</t>
  </si>
  <si>
    <t>085227</t>
  </si>
  <si>
    <t>085231</t>
  </si>
  <si>
    <t>食品工程</t>
  </si>
  <si>
    <t>085234</t>
  </si>
  <si>
    <t>085236</t>
  </si>
  <si>
    <t>工业工程</t>
  </si>
  <si>
    <t>085239</t>
  </si>
  <si>
    <t>项目管理</t>
  </si>
  <si>
    <t>通信工程（含宽带网络、移动通信等）</t>
  </si>
  <si>
    <t>0854</t>
    <phoneticPr fontId="9" type="noConversion"/>
  </si>
  <si>
    <t>电子信息</t>
    <phoneticPr fontId="9" type="noConversion"/>
  </si>
  <si>
    <t>085404</t>
  </si>
  <si>
    <t>085406</t>
  </si>
  <si>
    <t>控制工程</t>
  </si>
  <si>
    <t>085408</t>
  </si>
  <si>
    <t>光电信息工程</t>
  </si>
  <si>
    <t>085411</t>
  </si>
  <si>
    <t>大数据技术与工程</t>
  </si>
  <si>
    <t>085501</t>
  </si>
  <si>
    <t>0855</t>
    <phoneticPr fontId="9" type="noConversion"/>
  </si>
  <si>
    <t>机械</t>
    <phoneticPr fontId="9" type="noConversion"/>
  </si>
  <si>
    <t>085502</t>
  </si>
  <si>
    <t>085508</t>
  </si>
  <si>
    <t>农机装备工程</t>
  </si>
  <si>
    <t>085510</t>
  </si>
  <si>
    <t>机器人工程</t>
  </si>
  <si>
    <t>085601</t>
  </si>
  <si>
    <t>0856</t>
    <phoneticPr fontId="9" type="noConversion"/>
  </si>
  <si>
    <t>材料与化工</t>
    <phoneticPr fontId="9" type="noConversion"/>
  </si>
  <si>
    <t>085602</t>
  </si>
  <si>
    <t>085604</t>
  </si>
  <si>
    <t>纺织工程</t>
  </si>
  <si>
    <t>085701</t>
  </si>
  <si>
    <t>环境工程</t>
  </si>
  <si>
    <t>0857</t>
    <phoneticPr fontId="9" type="noConversion"/>
  </si>
  <si>
    <t>资源与环境</t>
    <phoneticPr fontId="9" type="noConversion"/>
  </si>
  <si>
    <t>085704</t>
  </si>
  <si>
    <t>085705</t>
  </si>
  <si>
    <t>085801</t>
  </si>
  <si>
    <t>0858</t>
    <phoneticPr fontId="9" type="noConversion"/>
  </si>
  <si>
    <t>能源动力</t>
    <phoneticPr fontId="9" type="noConversion"/>
  </si>
  <si>
    <t>085802</t>
  </si>
  <si>
    <t>动力工程</t>
  </si>
  <si>
    <t>085807</t>
  </si>
  <si>
    <t>清洁能源技术</t>
  </si>
  <si>
    <t>085901</t>
  </si>
  <si>
    <t>土木工程</t>
  </si>
  <si>
    <t>0859</t>
    <phoneticPr fontId="9" type="noConversion"/>
  </si>
  <si>
    <t>土木水利</t>
    <phoneticPr fontId="9" type="noConversion"/>
  </si>
  <si>
    <t>086001</t>
  </si>
  <si>
    <t>生物技术与工程</t>
  </si>
  <si>
    <t>0860</t>
    <phoneticPr fontId="9" type="noConversion"/>
  </si>
  <si>
    <t>生物与医药</t>
    <phoneticPr fontId="9" type="noConversion"/>
  </si>
  <si>
    <t>086002</t>
  </si>
  <si>
    <t>制药工程</t>
  </si>
  <si>
    <t>086003</t>
  </si>
  <si>
    <t>086102</t>
  </si>
  <si>
    <t>道路交通运输</t>
  </si>
  <si>
    <t>0861</t>
    <phoneticPr fontId="9" type="noConversion"/>
  </si>
  <si>
    <t>交通运输</t>
    <phoneticPr fontId="9" type="noConversion"/>
  </si>
  <si>
    <t>095109</t>
  </si>
  <si>
    <t>农业机械化</t>
  </si>
  <si>
    <t>0951</t>
  </si>
  <si>
    <t>农业硕士</t>
  </si>
  <si>
    <t>095110</t>
  </si>
  <si>
    <t>农村与区域发展</t>
  </si>
  <si>
    <t>095111</t>
  </si>
  <si>
    <t>农业科技组织与服务</t>
  </si>
  <si>
    <t>095112</t>
  </si>
  <si>
    <t>农业信息化</t>
  </si>
  <si>
    <t>095113</t>
  </si>
  <si>
    <t>食品加工与安全</t>
  </si>
  <si>
    <t>1251</t>
  </si>
  <si>
    <t>125101</t>
  </si>
  <si>
    <t>1253</t>
  </si>
  <si>
    <t>1255</t>
  </si>
  <si>
    <t>135101</t>
  </si>
  <si>
    <t>音乐</t>
  </si>
  <si>
    <t>1351</t>
  </si>
  <si>
    <t>135107</t>
  </si>
  <si>
    <t>美术</t>
  </si>
  <si>
    <t>博士</t>
    <phoneticPr fontId="11" type="noConversion"/>
  </si>
  <si>
    <t>博士学科代码名称</t>
    <phoneticPr fontId="23" type="noConversion"/>
  </si>
  <si>
    <t>学科代码</t>
    <phoneticPr fontId="23" type="noConversion"/>
  </si>
  <si>
    <t>学科名称</t>
    <phoneticPr fontId="23" type="noConversion"/>
  </si>
  <si>
    <t>0828</t>
    <phoneticPr fontId="9" type="noConversion"/>
  </si>
  <si>
    <t>山东理工大学现有学科/类别（领域）的硕士学位类别明细</t>
    <phoneticPr fontId="9" type="noConversion"/>
  </si>
  <si>
    <t>经济学</t>
    <phoneticPr fontId="9" type="noConversion"/>
  </si>
  <si>
    <t>经济学硕士</t>
    <phoneticPr fontId="9" type="noConversion"/>
  </si>
  <si>
    <t>法学硕士</t>
    <phoneticPr fontId="9" type="noConversion"/>
  </si>
  <si>
    <t>文学硕士</t>
    <phoneticPr fontId="9" type="noConversion"/>
  </si>
  <si>
    <t>理学硕士</t>
    <phoneticPr fontId="9" type="noConversion"/>
  </si>
  <si>
    <t>应用统计硕士</t>
    <phoneticPr fontId="9" type="noConversion"/>
  </si>
  <si>
    <t>工学硕士</t>
    <phoneticPr fontId="9" type="noConversion"/>
  </si>
  <si>
    <t>管理学硕士</t>
    <phoneticPr fontId="9" type="noConversion"/>
  </si>
  <si>
    <t>艺术学硕士</t>
    <phoneticPr fontId="9" type="noConversion"/>
  </si>
  <si>
    <t>金融硕士</t>
    <phoneticPr fontId="9" type="noConversion"/>
  </si>
  <si>
    <t>国际商务硕士</t>
    <phoneticPr fontId="9" type="noConversion"/>
  </si>
  <si>
    <t>体育硕士</t>
    <phoneticPr fontId="9" type="noConversion"/>
  </si>
  <si>
    <t>工程硕士</t>
    <phoneticPr fontId="9" type="noConversion"/>
  </si>
  <si>
    <t>085402</t>
    <phoneticPr fontId="9" type="noConversion"/>
  </si>
  <si>
    <t>电子信息硕士</t>
    <phoneticPr fontId="9" type="noConversion"/>
  </si>
  <si>
    <t>085407</t>
    <phoneticPr fontId="9" type="noConversion"/>
  </si>
  <si>
    <t>机械硕士</t>
    <phoneticPr fontId="9" type="noConversion"/>
  </si>
  <si>
    <t>材料与化工硕士</t>
    <phoneticPr fontId="9" type="noConversion"/>
  </si>
  <si>
    <t>资源与环境硕士</t>
    <phoneticPr fontId="9" type="noConversion"/>
  </si>
  <si>
    <t>能源动力硕士</t>
    <phoneticPr fontId="9" type="noConversion"/>
  </si>
  <si>
    <t>土木水利硕士</t>
    <phoneticPr fontId="9" type="noConversion"/>
  </si>
  <si>
    <t>生物与医药硕士</t>
    <phoneticPr fontId="9" type="noConversion"/>
  </si>
  <si>
    <t>交通运输硕士</t>
    <phoneticPr fontId="9" type="noConversion"/>
  </si>
  <si>
    <t>农业硕士</t>
    <phoneticPr fontId="9" type="noConversion"/>
  </si>
  <si>
    <t>工商管理硕士</t>
    <phoneticPr fontId="9" type="noConversion"/>
  </si>
  <si>
    <t>会计硕士</t>
    <phoneticPr fontId="9" type="noConversion"/>
  </si>
  <si>
    <t>图书情报硕士</t>
    <phoneticPr fontId="9" type="noConversion"/>
  </si>
  <si>
    <t>艺术硕士</t>
    <phoneticPr fontId="9" type="noConversion"/>
  </si>
  <si>
    <t>2、学生类别包括：全日制学硕、全日制专硕、非全日制专硕、在职单证（学术)、在职单证（专业)、同等学力。</t>
    <phoneticPr fontId="9" type="noConversion"/>
  </si>
  <si>
    <t>3、成果类别指：论文、发明专利、作品、著作；其中发明专利成果类别又分为：专利（授）、专利（申）共2类；分别指已经授权的专利和已经申请并受理的专利。</t>
    <phoneticPr fontId="9" type="noConversion"/>
  </si>
  <si>
    <t xml:space="preserve">2018******9370 </t>
    <phoneticPr fontId="11" type="noConversion"/>
  </si>
  <si>
    <t>2018******0206</t>
    <phoneticPr fontId="11" type="noConversion"/>
  </si>
  <si>
    <t xml:space="preserve">2019******4463 </t>
    <phoneticPr fontId="11" type="noConversion"/>
  </si>
  <si>
    <t>填表说明及注意事项：</t>
    <phoneticPr fontId="9" type="noConversion"/>
  </si>
  <si>
    <t>1、核心及以上期刊：指经学校科研管理部门认定的期刊。</t>
    <phoneticPr fontId="9" type="noConversion"/>
  </si>
  <si>
    <t>4、学科/类别（领域）代码：可查看当年度的研究生招生工作目录，或从研究生管理信息系统“毕业 &gt; 预评审/预答辩管理 &gt; 预评审/预答辩申请审核”处导出数据查询。</t>
    <phoneticPr fontId="9" type="noConversion"/>
  </si>
  <si>
    <t>5、无博士研究生的单位不要填错表格，可删除“博士”工作表。</t>
    <phoneticPr fontId="9" type="noConversion"/>
  </si>
  <si>
    <t>6、研究生若有多项成果，不要合并单元格，相同的信息需要复制粘贴（不要拖动下拉，易造成数字递增，如学号变化）。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</si>
</sst>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30">
    <font>
      <sz val="11"/>
      <name val="宋体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b/>
      <sz val="11"/>
      <name val="SimSun"/>
      <charset val="134"/>
    </font>
    <font>
      <b/>
      <sz val="11"/>
      <name val="Times New Roman"/>
      <family val="1"/>
    </font>
    <font>
      <sz val="11"/>
      <name val="微软雅黑"/>
      <family val="2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b/>
      <sz val="12"/>
      <color rgb="FFFF0000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2"/>
      <color rgb="FFFF0000"/>
      <name val="宋体"/>
      <family val="3"/>
      <charset val="134"/>
    </font>
    <font>
      <sz val="12"/>
      <name val="仿宋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等线"/>
      <family val="3"/>
      <charset val="134"/>
    </font>
    <font>
      <sz val="11"/>
      <color rgb="FFFF0000"/>
      <name val="宋体"/>
      <family val="3"/>
      <charset val="134"/>
    </font>
    <font>
      <sz val="20"/>
      <color theme="1"/>
      <name val="方正粗黑宋简体"/>
      <family val="3"/>
      <charset val="134"/>
    </font>
    <font>
      <sz val="12"/>
      <color theme="0"/>
      <name val="黑体"/>
      <family val="3"/>
      <charset val="134"/>
    </font>
    <font>
      <sz val="16"/>
      <color rgb="FFFF0000"/>
      <name val="宋体"/>
      <family val="3"/>
      <charset val="134"/>
    </font>
    <font>
      <sz val="16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14" fillId="0" borderId="0">
      <alignment vertical="center"/>
    </xf>
    <xf numFmtId="0" fontId="4" fillId="0" borderId="0"/>
    <xf numFmtId="0" fontId="1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</cellStyleXfs>
  <cellXfs count="130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176" fontId="15" fillId="0" borderId="1" xfId="0" applyNumberFormat="1" applyFont="1" applyBorder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shrinkToFi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shrinkToFit="1"/>
    </xf>
    <xf numFmtId="49" fontId="19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shrinkToFit="1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15" fillId="0" borderId="1" xfId="0" applyNumberFormat="1" applyFont="1" applyBorder="1" applyAlignment="1" applyProtection="1">
      <alignment horizontal="left" vertical="center"/>
    </xf>
    <xf numFmtId="49" fontId="18" fillId="0" borderId="1" xfId="0" applyNumberFormat="1" applyFont="1" applyBorder="1" applyAlignment="1" applyProtection="1">
      <alignment horizontal="left" vertical="center"/>
    </xf>
    <xf numFmtId="49" fontId="15" fillId="0" borderId="1" xfId="0" applyNumberFormat="1" applyFont="1" applyBorder="1" applyAlignment="1" applyProtection="1">
      <alignment horizontal="left" vertical="center" shrinkToFit="1"/>
    </xf>
    <xf numFmtId="49" fontId="20" fillId="0" borderId="1" xfId="0" applyNumberFormat="1" applyFont="1" applyBorder="1" applyAlignment="1" applyProtection="1">
      <alignment horizontal="center" vertical="center"/>
      <protection locked="0"/>
    </xf>
    <xf numFmtId="49" fontId="15" fillId="0" borderId="1" xfId="0" applyNumberFormat="1" applyFont="1" applyFill="1" applyBorder="1" applyAlignment="1" applyProtection="1">
      <alignment horizontal="center" vertical="center"/>
      <protection locked="0"/>
    </xf>
    <xf numFmtId="49" fontId="15" fillId="0" borderId="1" xfId="0" applyNumberFormat="1" applyFont="1" applyBorder="1" applyAlignment="1" applyProtection="1">
      <alignment horizontal="left" vertical="center"/>
      <protection locked="0"/>
    </xf>
    <xf numFmtId="49" fontId="15" fillId="0" borderId="1" xfId="0" applyNumberFormat="1" applyFont="1" applyBorder="1" applyAlignment="1" applyProtection="1">
      <alignment horizontal="left" vertical="center" wrapText="1"/>
      <protection locked="0"/>
    </xf>
    <xf numFmtId="49" fontId="15" fillId="0" borderId="1" xfId="0" applyNumberFormat="1" applyFont="1" applyBorder="1" applyAlignment="1" applyProtection="1">
      <alignment horizontal="center" vertical="center" shrinkToFit="1"/>
      <protection locked="0"/>
    </xf>
    <xf numFmtId="49" fontId="0" fillId="0" borderId="1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left" vertical="center"/>
    </xf>
    <xf numFmtId="49" fontId="0" fillId="0" borderId="1" xfId="0" applyNumberFormat="1" applyFont="1" applyFill="1" applyBorder="1" applyAlignment="1" applyProtection="1">
      <alignment horizontal="left" vertical="center" shrinkToFit="1"/>
    </xf>
    <xf numFmtId="49" fontId="0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1" xfId="0" applyNumberFormat="1" applyFont="1" applyFill="1" applyBorder="1" applyAlignment="1" applyProtection="1">
      <alignment horizontal="left" vertical="center"/>
      <protection locked="0"/>
    </xf>
    <xf numFmtId="49" fontId="0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0" fillId="0" borderId="1" xfId="0" applyNumberFormat="1" applyFont="1" applyBorder="1" applyAlignment="1" applyProtection="1">
      <alignment horizontal="left" vertical="center"/>
    </xf>
    <xf numFmtId="49" fontId="3" fillId="0" borderId="1" xfId="0" applyNumberFormat="1" applyFont="1" applyBorder="1" applyAlignment="1" applyProtection="1">
      <alignment horizontal="left" vertical="center"/>
    </xf>
    <xf numFmtId="49" fontId="0" fillId="0" borderId="1" xfId="0" applyNumberFormat="1" applyFont="1" applyBorder="1" applyAlignment="1" applyProtection="1">
      <alignment horizontal="left" vertical="center" shrinkToFit="1"/>
    </xf>
    <xf numFmtId="49" fontId="0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49" fontId="0" fillId="0" borderId="1" xfId="0" applyNumberFormat="1" applyFont="1" applyBorder="1" applyAlignment="1" applyProtection="1">
      <alignment horizontal="left" vertical="center"/>
      <protection locked="0"/>
    </xf>
    <xf numFmtId="49" fontId="0" fillId="0" borderId="1" xfId="0" applyNumberFormat="1" applyFont="1" applyBorder="1" applyAlignment="1" applyProtection="1">
      <alignment horizontal="left" vertical="center" wrapText="1"/>
      <protection locked="0"/>
    </xf>
    <xf numFmtId="49" fontId="0" fillId="0" borderId="1" xfId="0" applyNumberFormat="1" applyFont="1" applyBorder="1" applyAlignment="1" applyProtection="1">
      <alignment horizontal="center" vertical="center" shrinkToFit="1"/>
      <protection locked="0"/>
    </xf>
    <xf numFmtId="49" fontId="0" fillId="0" borderId="1" xfId="0" applyNumberFormat="1" applyBorder="1" applyAlignment="1" applyProtection="1">
      <alignment horizontal="left" vertical="center"/>
    </xf>
    <xf numFmtId="49" fontId="0" fillId="0" borderId="1" xfId="0" applyNumberFormat="1" applyBorder="1" applyAlignment="1" applyProtection="1">
      <alignment horizontal="left" vertical="center" shrinkToFit="1"/>
    </xf>
    <xf numFmtId="49" fontId="0" fillId="0" borderId="1" xfId="0" applyNumberFormat="1" applyBorder="1" applyAlignment="1" applyProtection="1">
      <alignment horizontal="center" vertical="center"/>
    </xf>
    <xf numFmtId="49" fontId="0" fillId="0" borderId="1" xfId="0" applyNumberFormat="1" applyFill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left" vertical="center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49" fontId="0" fillId="0" borderId="1" xfId="0" applyNumberFormat="1" applyBorder="1" applyAlignment="1" applyProtection="1">
      <alignment horizontal="center" vertical="center" shrinkToFit="1"/>
      <protection locked="0"/>
    </xf>
    <xf numFmtId="49" fontId="0" fillId="0" borderId="0" xfId="0" applyNumberFormat="1" applyAlignment="1" applyProtection="1">
      <alignment horizontal="left" vertical="center"/>
    </xf>
    <xf numFmtId="49" fontId="3" fillId="0" borderId="0" xfId="0" applyNumberFormat="1" applyFont="1" applyAlignment="1" applyProtection="1">
      <alignment horizontal="left" vertical="center"/>
    </xf>
    <xf numFmtId="49" fontId="0" fillId="0" borderId="0" xfId="0" applyNumberFormat="1" applyAlignment="1" applyProtection="1">
      <alignment horizontal="left" vertical="center" shrinkToFit="1"/>
    </xf>
    <xf numFmtId="49" fontId="0" fillId="0" borderId="0" xfId="0" applyNumberFormat="1" applyAlignment="1" applyProtection="1">
      <alignment horizontal="center" vertical="center"/>
    </xf>
    <xf numFmtId="49" fontId="4" fillId="0" borderId="0" xfId="0" applyNumberFormat="1" applyFont="1" applyAlignment="1" applyProtection="1">
      <alignment horizontal="center" vertical="center"/>
      <protection locked="0"/>
    </xf>
    <xf numFmtId="49" fontId="0" fillId="0" borderId="0" xfId="0" applyNumberFormat="1" applyFill="1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horizontal="left" vertical="center" wrapText="1"/>
      <protection locked="0"/>
    </xf>
    <xf numFmtId="49" fontId="0" fillId="0" borderId="0" xfId="0" applyNumberFormat="1" applyAlignment="1" applyProtection="1">
      <alignment horizontal="center" vertical="center" shrinkToFit="1"/>
      <protection locked="0"/>
    </xf>
    <xf numFmtId="176" fontId="10" fillId="0" borderId="1" xfId="0" applyNumberFormat="1" applyFont="1" applyBorder="1" applyAlignment="1" applyProtection="1">
      <alignment horizontal="left" vertical="center"/>
      <protection locked="0"/>
    </xf>
    <xf numFmtId="176" fontId="15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4" fillId="0" borderId="1" xfId="3" applyNumberFormat="1" applyFont="1" applyBorder="1" applyAlignment="1">
      <alignment horizontal="left" vertical="center" wrapText="1"/>
    </xf>
    <xf numFmtId="49" fontId="24" fillId="0" borderId="1" xfId="3" applyNumberFormat="1" applyFont="1" applyBorder="1" applyAlignment="1">
      <alignment horizontal="justify" vertical="center" wrapText="1"/>
    </xf>
    <xf numFmtId="0" fontId="22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 applyProtection="1">
      <alignment horizontal="center" vertical="center" wrapText="1" shrinkToFit="1"/>
    </xf>
    <xf numFmtId="0" fontId="0" fillId="0" borderId="0" xfId="0" applyNumberFormat="1" applyAlignment="1" applyProtection="1">
      <alignment horizontal="left" vertical="center" shrinkToFit="1"/>
    </xf>
    <xf numFmtId="49" fontId="25" fillId="0" borderId="1" xfId="0" applyNumberFormat="1" applyFont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15" fillId="0" borderId="1" xfId="0" applyNumberFormat="1" applyFont="1" applyBorder="1" applyAlignment="1" applyProtection="1">
      <alignment horizontal="center" vertical="center" shrinkToFit="1"/>
    </xf>
    <xf numFmtId="49" fontId="27" fillId="4" borderId="1" xfId="0" applyNumberFormat="1" applyFont="1" applyFill="1" applyBorder="1" applyAlignment="1">
      <alignment horizontal="center" vertical="center" wrapText="1"/>
    </xf>
    <xf numFmtId="49" fontId="27" fillId="4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>
      <alignment vertical="center"/>
    </xf>
    <xf numFmtId="49" fontId="21" fillId="2" borderId="1" xfId="0" applyNumberFormat="1" applyFont="1" applyFill="1" applyBorder="1" applyAlignment="1">
      <alignment vertical="center" wrapText="1"/>
    </xf>
    <xf numFmtId="49" fontId="21" fillId="2" borderId="1" xfId="0" applyNumberFormat="1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49" fontId="21" fillId="3" borderId="1" xfId="0" applyNumberFormat="1" applyFont="1" applyFill="1" applyBorder="1">
      <alignment vertical="center"/>
    </xf>
    <xf numFmtId="49" fontId="21" fillId="3" borderId="1" xfId="0" applyNumberFormat="1" applyFont="1" applyFill="1" applyBorder="1" applyAlignment="1">
      <alignment horizontal="center" vertical="center"/>
    </xf>
    <xf numFmtId="49" fontId="21" fillId="3" borderId="1" xfId="0" applyNumberFormat="1" applyFont="1" applyFill="1" applyBorder="1" applyAlignment="1">
      <alignment vertical="center" wrapTex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left" vertical="center"/>
    </xf>
    <xf numFmtId="0" fontId="13" fillId="0" borderId="1" xfId="0" applyFont="1" applyFill="1" applyBorder="1">
      <alignment vertical="center"/>
    </xf>
    <xf numFmtId="0" fontId="29" fillId="0" borderId="0" xfId="0" applyFont="1">
      <alignment vertical="center"/>
    </xf>
    <xf numFmtId="0" fontId="29" fillId="0" borderId="0" xfId="0" applyFont="1" applyAlignment="1">
      <alignment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0" fontId="29" fillId="0" borderId="0" xfId="0" applyFont="1" applyFill="1" applyAlignment="1">
      <alignment vertical="center" wrapText="1"/>
    </xf>
    <xf numFmtId="0" fontId="28" fillId="0" borderId="0" xfId="0" applyFont="1" applyFill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 shrinkToFit="1"/>
    </xf>
    <xf numFmtId="0" fontId="19" fillId="0" borderId="3" xfId="0" applyFont="1" applyFill="1" applyBorder="1" applyAlignment="1">
      <alignment horizontal="center" vertical="center" wrapText="1" shrinkToFi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0" borderId="0" xfId="0" applyFont="1" applyAlignment="1">
      <alignment horizontal="center" vertical="center"/>
    </xf>
  </cellXfs>
  <cellStyles count="8">
    <cellStyle name="Normal" xfId="1" xr:uid="{00000000-0005-0000-0000-000000000000}"/>
    <cellStyle name="常规" xfId="0" builtinId="0"/>
    <cellStyle name="常规 2" xfId="2" xr:uid="{00000000-0005-0000-0000-000002000000}"/>
    <cellStyle name="常规 3" xfId="3" xr:uid="{00000000-0005-0000-0000-000003000000}"/>
    <cellStyle name="常规 4" xfId="4" xr:uid="{00000000-0005-0000-0000-000004000000}"/>
    <cellStyle name="常规 4 2" xfId="5" xr:uid="{00000000-0005-0000-0000-000005000000}"/>
    <cellStyle name="常规 5" xfId="6" xr:uid="{00000000-0005-0000-0000-000006000000}"/>
    <cellStyle name="常规 8" xfId="7" xr:uid="{00000000-0005-0000-0000-000007000000}"/>
  </cellStyles>
  <dxfs count="6">
    <dxf>
      <font>
        <b/>
        <i val="0"/>
        <strike val="0"/>
        <condense val="0"/>
        <extend val="0"/>
        <outline val="0"/>
        <shadow val="0"/>
        <color rgb="FFFF0000"/>
      </font>
    </dxf>
    <dxf>
      <font>
        <b/>
        <i val="0"/>
        <strike val="0"/>
        <condense val="0"/>
        <extend val="0"/>
        <outline val="0"/>
        <shadow val="0"/>
        <color rgb="FFFF0000"/>
      </font>
    </dxf>
    <dxf>
      <font>
        <b/>
        <i val="0"/>
        <strike val="0"/>
        <condense val="0"/>
        <extend val="0"/>
        <outline val="0"/>
        <shadow val="0"/>
        <color rgb="FFFF0000"/>
      </font>
    </dxf>
    <dxf>
      <font>
        <b/>
        <i val="0"/>
        <strike val="0"/>
        <condense val="0"/>
        <extend val="0"/>
        <outline val="0"/>
        <shadow val="0"/>
        <color rgb="FFFF0000"/>
      </font>
    </dxf>
    <dxf>
      <font>
        <b/>
        <i val="0"/>
        <strike val="0"/>
        <condense val="0"/>
        <extend val="0"/>
        <outline val="0"/>
        <shadow val="0"/>
        <color rgb="FFFF0000"/>
      </font>
    </dxf>
    <dxf>
      <font>
        <b/>
        <i val="0"/>
        <strike val="0"/>
        <condense val="0"/>
        <extend val="0"/>
        <outline val="0"/>
        <shadow val="0"/>
        <color rgb="FFFF0000"/>
      </font>
    </dxf>
  </dxfs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7"/>
  <sheetViews>
    <sheetView topLeftCell="D1" zoomScaleSheetLayoutView="100" workbookViewId="0">
      <selection activeCell="H3" sqref="H3"/>
    </sheetView>
  </sheetViews>
  <sheetFormatPr defaultColWidth="8.875" defaultRowHeight="20.100000000000001" customHeight="1"/>
  <cols>
    <col min="1" max="1" width="5.625" style="16" customWidth="1"/>
    <col min="2" max="2" width="12.75" style="16" customWidth="1"/>
    <col min="3" max="3" width="14.5" style="17" customWidth="1"/>
    <col min="4" max="4" width="13.375" style="17" customWidth="1"/>
    <col min="5" max="5" width="15.875" style="18" customWidth="1"/>
    <col min="6" max="6" width="8.5" style="16" customWidth="1"/>
    <col min="7" max="7" width="7.375" style="16" customWidth="1"/>
    <col min="8" max="8" width="14.25" style="18" customWidth="1"/>
    <col min="9" max="10" width="16.875" style="16" customWidth="1"/>
    <col min="11" max="11" width="13.375" style="16" customWidth="1"/>
    <col min="12" max="12" width="6.5" style="16" customWidth="1"/>
    <col min="13" max="13" width="7.625" style="16" customWidth="1"/>
    <col min="14" max="14" width="4.375" style="16" customWidth="1"/>
    <col min="15" max="15" width="3.375" style="16" customWidth="1"/>
    <col min="16" max="16" width="5.375" style="16" customWidth="1"/>
    <col min="17" max="17" width="6.375" style="16" customWidth="1"/>
    <col min="18" max="18" width="13.75" style="16" customWidth="1"/>
    <col min="19" max="19" width="10.5" style="16" bestFit="1" customWidth="1"/>
    <col min="20" max="20" width="10.125" style="18" customWidth="1"/>
    <col min="21" max="21" width="12.625" style="16" customWidth="1"/>
    <col min="22" max="16384" width="8.875" style="16"/>
  </cols>
  <sheetData>
    <row r="1" spans="1:27" s="12" customFormat="1" ht="20.100000000000001" customHeight="1">
      <c r="A1" s="112" t="s">
        <v>0</v>
      </c>
      <c r="B1" s="119" t="s">
        <v>1</v>
      </c>
      <c r="C1" s="108" t="s">
        <v>2</v>
      </c>
      <c r="D1" s="120" t="s">
        <v>51</v>
      </c>
      <c r="E1" s="122" t="s">
        <v>52</v>
      </c>
      <c r="F1" s="108" t="s">
        <v>3</v>
      </c>
      <c r="G1" s="108" t="s">
        <v>4</v>
      </c>
      <c r="H1" s="109" t="s">
        <v>5</v>
      </c>
      <c r="I1" s="110" t="s">
        <v>6</v>
      </c>
      <c r="J1" s="113" t="s">
        <v>7</v>
      </c>
      <c r="K1" s="112" t="s">
        <v>8</v>
      </c>
      <c r="L1" s="112" t="s">
        <v>9</v>
      </c>
      <c r="M1" s="115" t="s">
        <v>10</v>
      </c>
      <c r="N1" s="118" t="s">
        <v>11</v>
      </c>
      <c r="O1" s="118"/>
      <c r="P1" s="118"/>
      <c r="Q1" s="118"/>
      <c r="R1" s="116" t="s">
        <v>12</v>
      </c>
      <c r="S1" s="108" t="s">
        <v>13</v>
      </c>
      <c r="T1" s="109" t="s">
        <v>14</v>
      </c>
      <c r="U1" s="112" t="s">
        <v>15</v>
      </c>
      <c r="V1" s="30"/>
      <c r="W1" s="30"/>
      <c r="X1" s="30"/>
      <c r="Y1" s="30"/>
      <c r="Z1" s="30"/>
      <c r="AA1" s="30"/>
    </row>
    <row r="2" spans="1:27" s="12" customFormat="1" ht="20.100000000000001" customHeight="1">
      <c r="A2" s="112"/>
      <c r="B2" s="119"/>
      <c r="C2" s="108"/>
      <c r="D2" s="121"/>
      <c r="E2" s="123"/>
      <c r="F2" s="108"/>
      <c r="G2" s="108"/>
      <c r="H2" s="109"/>
      <c r="I2" s="111"/>
      <c r="J2" s="114"/>
      <c r="K2" s="112"/>
      <c r="L2" s="112"/>
      <c r="M2" s="115"/>
      <c r="N2" s="28" t="s">
        <v>16</v>
      </c>
      <c r="O2" s="28" t="s">
        <v>17</v>
      </c>
      <c r="P2" s="28" t="s">
        <v>18</v>
      </c>
      <c r="Q2" s="28" t="s">
        <v>19</v>
      </c>
      <c r="R2" s="117"/>
      <c r="S2" s="108"/>
      <c r="T2" s="109"/>
      <c r="U2" s="112"/>
      <c r="V2" s="30"/>
      <c r="W2" s="30"/>
      <c r="X2" s="30"/>
      <c r="Y2" s="30"/>
      <c r="Z2" s="30"/>
      <c r="AA2" s="30"/>
    </row>
    <row r="3" spans="1:27" s="13" customFormat="1" ht="37.5" customHeight="1">
      <c r="A3" s="124" t="s">
        <v>20</v>
      </c>
      <c r="B3" s="19" t="s">
        <v>21</v>
      </c>
      <c r="C3" s="20" t="s">
        <v>22</v>
      </c>
      <c r="D3" s="20"/>
      <c r="E3" s="85" t="str">
        <f>IF(D3="","",VLOOKUP(D3,XWLB!$M$3:$N$6,2,0))</f>
        <v/>
      </c>
      <c r="F3" s="82" t="s">
        <v>286</v>
      </c>
      <c r="G3" s="22" t="s">
        <v>24</v>
      </c>
      <c r="H3" s="21" t="s">
        <v>25</v>
      </c>
      <c r="I3" s="105" t="s">
        <v>26</v>
      </c>
      <c r="J3" s="19" t="s">
        <v>27</v>
      </c>
      <c r="K3" s="19" t="s">
        <v>28</v>
      </c>
      <c r="L3" s="22" t="s">
        <v>29</v>
      </c>
      <c r="M3" s="22" t="s">
        <v>24</v>
      </c>
      <c r="N3" s="22"/>
      <c r="O3" s="22" t="s">
        <v>24</v>
      </c>
      <c r="P3" s="22"/>
      <c r="Q3" s="22"/>
      <c r="R3" s="19" t="s">
        <v>323</v>
      </c>
      <c r="S3" s="80">
        <v>44022.01</v>
      </c>
      <c r="T3" s="21" t="s">
        <v>30</v>
      </c>
      <c r="U3" s="19"/>
    </row>
    <row r="4" spans="1:27" s="13" customFormat="1" ht="45.75" customHeight="1">
      <c r="A4" s="125"/>
      <c r="B4" s="19" t="s">
        <v>21</v>
      </c>
      <c r="C4" s="20" t="s">
        <v>22</v>
      </c>
      <c r="D4" s="20"/>
      <c r="E4" s="85" t="str">
        <f>IF(D4="","",VLOOKUP(D4,XWLB!$M$3:$N$6,2,0))</f>
        <v/>
      </c>
      <c r="F4" s="82" t="s">
        <v>286</v>
      </c>
      <c r="G4" s="22" t="s">
        <v>24</v>
      </c>
      <c r="H4" s="21" t="s">
        <v>25</v>
      </c>
      <c r="I4" s="105" t="s">
        <v>31</v>
      </c>
      <c r="J4" s="19" t="s">
        <v>27</v>
      </c>
      <c r="K4" s="19" t="s">
        <v>32</v>
      </c>
      <c r="L4" s="22" t="s">
        <v>29</v>
      </c>
      <c r="M4" s="22" t="s">
        <v>24</v>
      </c>
      <c r="N4" s="22"/>
      <c r="O4" s="22" t="s">
        <v>24</v>
      </c>
      <c r="P4" s="22"/>
      <c r="Q4" s="22"/>
      <c r="R4" s="19" t="s">
        <v>322</v>
      </c>
      <c r="S4" s="80">
        <v>44022.01</v>
      </c>
      <c r="T4" s="21" t="s">
        <v>30</v>
      </c>
      <c r="U4" s="19"/>
    </row>
    <row r="5" spans="1:27" s="13" customFormat="1" ht="36" customHeight="1">
      <c r="A5" s="125"/>
      <c r="B5" s="19" t="s">
        <v>21</v>
      </c>
      <c r="C5" s="20" t="s">
        <v>22</v>
      </c>
      <c r="D5" s="20"/>
      <c r="E5" s="85" t="str">
        <f>IF(D5="","",VLOOKUP(D5,XWLB!$M$3:$N$6,2,0))</f>
        <v/>
      </c>
      <c r="F5" s="82" t="s">
        <v>286</v>
      </c>
      <c r="G5" s="22" t="s">
        <v>24</v>
      </c>
      <c r="H5" s="21" t="s">
        <v>25</v>
      </c>
      <c r="I5" s="105" t="s">
        <v>33</v>
      </c>
      <c r="J5" s="19" t="s">
        <v>34</v>
      </c>
      <c r="K5" s="19" t="s">
        <v>35</v>
      </c>
      <c r="L5" s="22" t="s">
        <v>29</v>
      </c>
      <c r="M5" s="22" t="s">
        <v>24</v>
      </c>
      <c r="N5" s="22"/>
      <c r="O5" s="22" t="s">
        <v>24</v>
      </c>
      <c r="P5" s="22"/>
      <c r="Q5" s="22"/>
      <c r="R5" s="19" t="s">
        <v>324</v>
      </c>
      <c r="S5" s="80">
        <v>44022.01</v>
      </c>
      <c r="T5" s="21" t="s">
        <v>30</v>
      </c>
      <c r="U5" s="19"/>
    </row>
    <row r="6" spans="1:27" s="14" customFormat="1" ht="20.100000000000001" customHeight="1">
      <c r="A6" s="126" t="s">
        <v>36</v>
      </c>
      <c r="B6" s="23"/>
      <c r="C6" s="24"/>
      <c r="D6" s="24"/>
      <c r="E6" s="85" t="str">
        <f>IF(D6="","",VLOOKUP(D6,XWLB!$M$3:$N$6,2,0))</f>
        <v/>
      </c>
      <c r="F6" s="23"/>
      <c r="G6" s="26"/>
      <c r="H6" s="25"/>
      <c r="I6" s="23"/>
      <c r="J6" s="23"/>
      <c r="K6" s="23"/>
      <c r="L6" s="26"/>
      <c r="M6" s="26"/>
      <c r="N6" s="26"/>
      <c r="O6" s="26"/>
      <c r="P6" s="26"/>
      <c r="Q6" s="26"/>
      <c r="R6" s="23"/>
      <c r="S6" s="81"/>
      <c r="T6" s="25"/>
      <c r="U6" s="23"/>
    </row>
    <row r="7" spans="1:27" s="14" customFormat="1" ht="20.100000000000001" customHeight="1">
      <c r="A7" s="127"/>
      <c r="B7" s="23"/>
      <c r="C7" s="24"/>
      <c r="D7" s="24"/>
      <c r="E7" s="85" t="str">
        <f>IF(D7="","",VLOOKUP(D7,XWLB!$M$3:$N$6,2,0))</f>
        <v/>
      </c>
      <c r="F7" s="23"/>
      <c r="G7" s="26"/>
      <c r="H7" s="25"/>
      <c r="I7" s="23"/>
      <c r="J7" s="23"/>
      <c r="K7" s="23"/>
      <c r="L7" s="26"/>
      <c r="M7" s="26"/>
      <c r="N7" s="26"/>
      <c r="O7" s="26"/>
      <c r="P7" s="26"/>
      <c r="Q7" s="26"/>
      <c r="R7" s="23"/>
      <c r="S7" s="81"/>
      <c r="T7" s="25"/>
      <c r="U7" s="23"/>
    </row>
    <row r="8" spans="1:27" s="14" customFormat="1" ht="20.100000000000001" customHeight="1">
      <c r="A8" s="127"/>
      <c r="B8" s="23"/>
      <c r="C8" s="24"/>
      <c r="D8" s="24"/>
      <c r="E8" s="85" t="str">
        <f>IF(D8="","",VLOOKUP(D8,XWLB!$M$3:$N$6,2,0))</f>
        <v/>
      </c>
      <c r="F8" s="23"/>
      <c r="G8" s="26"/>
      <c r="H8" s="25"/>
      <c r="I8" s="23"/>
      <c r="J8" s="23"/>
      <c r="K8" s="23"/>
      <c r="L8" s="26"/>
      <c r="M8" s="26"/>
      <c r="N8" s="26"/>
      <c r="O8" s="26"/>
      <c r="P8" s="26"/>
      <c r="Q8" s="26"/>
      <c r="R8" s="23"/>
      <c r="S8" s="81"/>
      <c r="T8" s="25"/>
      <c r="U8" s="23"/>
    </row>
    <row r="9" spans="1:27" s="15" customFormat="1" ht="20.100000000000001" customHeight="1">
      <c r="A9" s="116">
        <v>3</v>
      </c>
      <c r="B9" s="26"/>
      <c r="C9" s="24"/>
      <c r="D9" s="24"/>
      <c r="E9" s="85" t="str">
        <f>IF(D9="","",VLOOKUP(D9,XWLB!$M$3:$N$6,2,0))</f>
        <v/>
      </c>
      <c r="F9" s="23"/>
      <c r="G9" s="26"/>
      <c r="H9" s="27"/>
      <c r="I9" s="26"/>
      <c r="J9" s="26"/>
      <c r="K9" s="29"/>
      <c r="L9" s="26"/>
      <c r="M9" s="26"/>
      <c r="N9" s="29"/>
      <c r="O9" s="26"/>
      <c r="P9" s="26"/>
      <c r="Q9" s="31"/>
      <c r="R9" s="26"/>
      <c r="S9" s="81"/>
      <c r="T9" s="27"/>
      <c r="U9" s="26"/>
    </row>
    <row r="10" spans="1:27" s="15" customFormat="1" ht="20.100000000000001" customHeight="1">
      <c r="A10" s="116"/>
      <c r="B10" s="26"/>
      <c r="C10" s="24"/>
      <c r="D10" s="24"/>
      <c r="E10" s="85" t="str">
        <f>IF(D10="","",VLOOKUP(D10,XWLB!$M$3:$N$6,2,0))</f>
        <v/>
      </c>
      <c r="F10" s="23"/>
      <c r="G10" s="26"/>
      <c r="H10" s="27"/>
      <c r="I10" s="26"/>
      <c r="J10" s="26"/>
      <c r="K10" s="26"/>
      <c r="L10" s="26"/>
      <c r="M10" s="26"/>
      <c r="N10" s="29"/>
      <c r="O10" s="26"/>
      <c r="P10" s="26"/>
      <c r="Q10" s="31"/>
      <c r="R10" s="26"/>
      <c r="S10" s="81"/>
      <c r="T10" s="27"/>
      <c r="U10" s="26"/>
    </row>
    <row r="11" spans="1:27" s="15" customFormat="1" ht="20.100000000000001" customHeight="1">
      <c r="A11" s="116"/>
      <c r="B11" s="26"/>
      <c r="C11" s="24"/>
      <c r="D11" s="24"/>
      <c r="E11" s="85" t="str">
        <f>IF(D11="","",VLOOKUP(D11,XWLB!$M$3:$N$6,2,0))</f>
        <v/>
      </c>
      <c r="F11" s="23"/>
      <c r="G11" s="26"/>
      <c r="H11" s="27"/>
      <c r="I11" s="26"/>
      <c r="J11" s="26"/>
      <c r="K11" s="26"/>
      <c r="L11" s="26"/>
      <c r="M11" s="26"/>
      <c r="N11" s="26"/>
      <c r="O11" s="29"/>
      <c r="P11" s="26"/>
      <c r="Q11" s="31"/>
      <c r="R11" s="26"/>
      <c r="S11" s="81"/>
      <c r="T11" s="27"/>
      <c r="U11" s="26"/>
    </row>
    <row r="12" spans="1:27" s="15" customFormat="1" ht="20.100000000000001" customHeight="1">
      <c r="A12" s="116">
        <v>4</v>
      </c>
      <c r="B12" s="26"/>
      <c r="C12" s="24"/>
      <c r="D12" s="24"/>
      <c r="E12" s="85" t="str">
        <f>IF(D12="","",VLOOKUP(D12,XWLB!$M$3:$N$6,2,0))</f>
        <v/>
      </c>
      <c r="F12" s="23"/>
      <c r="G12" s="26"/>
      <c r="H12" s="27"/>
      <c r="I12" s="26"/>
      <c r="J12" s="26"/>
      <c r="K12" s="29"/>
      <c r="L12" s="26"/>
      <c r="M12" s="26"/>
      <c r="N12" s="29"/>
      <c r="O12" s="26"/>
      <c r="P12" s="26"/>
      <c r="Q12" s="31"/>
      <c r="R12" s="26"/>
      <c r="S12" s="81"/>
      <c r="T12" s="27"/>
      <c r="U12" s="26"/>
    </row>
    <row r="13" spans="1:27" s="15" customFormat="1" ht="20.100000000000001" customHeight="1">
      <c r="A13" s="116"/>
      <c r="B13" s="26"/>
      <c r="C13" s="24"/>
      <c r="D13" s="24"/>
      <c r="E13" s="85" t="str">
        <f>IF(D13="","",VLOOKUP(D13,XWLB!$M$3:$N$6,2,0))</f>
        <v/>
      </c>
      <c r="F13" s="23"/>
      <c r="G13" s="26"/>
      <c r="H13" s="27"/>
      <c r="I13" s="26"/>
      <c r="J13" s="26"/>
      <c r="K13" s="26"/>
      <c r="L13" s="26"/>
      <c r="M13" s="26"/>
      <c r="N13" s="29"/>
      <c r="O13" s="26"/>
      <c r="P13" s="26"/>
      <c r="Q13" s="31"/>
      <c r="R13" s="26"/>
      <c r="S13" s="81"/>
      <c r="T13" s="27"/>
      <c r="U13" s="26"/>
    </row>
    <row r="14" spans="1:27" s="15" customFormat="1" ht="20.100000000000001" customHeight="1">
      <c r="A14" s="116"/>
      <c r="B14" s="26"/>
      <c r="C14" s="24"/>
      <c r="D14" s="24"/>
      <c r="E14" s="85" t="str">
        <f>IF(D14="","",VLOOKUP(D14,XWLB!$M$3:$N$6,2,0))</f>
        <v/>
      </c>
      <c r="F14" s="23"/>
      <c r="G14" s="26"/>
      <c r="H14" s="27"/>
      <c r="I14" s="26"/>
      <c r="J14" s="26"/>
      <c r="K14" s="26"/>
      <c r="L14" s="26"/>
      <c r="M14" s="26"/>
      <c r="N14" s="26"/>
      <c r="O14" s="29"/>
      <c r="P14" s="26"/>
      <c r="Q14" s="31"/>
      <c r="R14" s="26"/>
      <c r="S14" s="81"/>
      <c r="T14" s="27"/>
      <c r="U14" s="26"/>
    </row>
    <row r="15" spans="1:27" s="15" customFormat="1" ht="20.100000000000001" customHeight="1">
      <c r="A15" s="116">
        <v>5</v>
      </c>
      <c r="B15" s="26"/>
      <c r="C15" s="24"/>
      <c r="D15" s="24"/>
      <c r="E15" s="85" t="str">
        <f>IF(D15="","",VLOOKUP(D15,XWLB!$M$3:$N$6,2,0))</f>
        <v/>
      </c>
      <c r="F15" s="23"/>
      <c r="G15" s="26"/>
      <c r="H15" s="27"/>
      <c r="I15" s="26"/>
      <c r="J15" s="26"/>
      <c r="K15" s="29"/>
      <c r="L15" s="26"/>
      <c r="M15" s="26"/>
      <c r="N15" s="29"/>
      <c r="O15" s="26"/>
      <c r="P15" s="26"/>
      <c r="Q15" s="31"/>
      <c r="R15" s="26"/>
      <c r="S15" s="81"/>
      <c r="T15" s="27"/>
      <c r="U15" s="26"/>
    </row>
    <row r="16" spans="1:27" s="15" customFormat="1" ht="20.100000000000001" customHeight="1">
      <c r="A16" s="116"/>
      <c r="B16" s="26"/>
      <c r="C16" s="24"/>
      <c r="D16" s="24"/>
      <c r="E16" s="85" t="str">
        <f>IF(D16="","",VLOOKUP(D16,XWLB!$M$3:$N$6,2,0))</f>
        <v/>
      </c>
      <c r="F16" s="23"/>
      <c r="G16" s="26"/>
      <c r="H16" s="27"/>
      <c r="I16" s="26"/>
      <c r="J16" s="26"/>
      <c r="K16" s="26"/>
      <c r="L16" s="26"/>
      <c r="M16" s="26"/>
      <c r="N16" s="29"/>
      <c r="O16" s="26"/>
      <c r="P16" s="26"/>
      <c r="Q16" s="31"/>
      <c r="R16" s="26"/>
      <c r="S16" s="81"/>
      <c r="T16" s="27"/>
      <c r="U16" s="26"/>
    </row>
    <row r="17" spans="1:21" s="15" customFormat="1" ht="20.100000000000001" customHeight="1">
      <c r="A17" s="116"/>
      <c r="B17" s="26"/>
      <c r="C17" s="24"/>
      <c r="D17" s="24"/>
      <c r="E17" s="85" t="str">
        <f>IF(D17="","",VLOOKUP(D17,XWLB!$M$3:$N$6,2,0))</f>
        <v/>
      </c>
      <c r="F17" s="23"/>
      <c r="G17" s="26"/>
      <c r="H17" s="27"/>
      <c r="I17" s="26"/>
      <c r="J17" s="26"/>
      <c r="K17" s="26"/>
      <c r="L17" s="26"/>
      <c r="M17" s="26"/>
      <c r="N17" s="26"/>
      <c r="O17" s="29"/>
      <c r="P17" s="26"/>
      <c r="Q17" s="31"/>
      <c r="R17" s="26"/>
      <c r="S17" s="81"/>
      <c r="T17" s="27"/>
      <c r="U17" s="26"/>
    </row>
  </sheetData>
  <mergeCells count="23">
    <mergeCell ref="A15:A17"/>
    <mergeCell ref="B1:B2"/>
    <mergeCell ref="C1:C2"/>
    <mergeCell ref="D1:D2"/>
    <mergeCell ref="E1:E2"/>
    <mergeCell ref="A1:A2"/>
    <mergeCell ref="A3:A5"/>
    <mergeCell ref="A6:A8"/>
    <mergeCell ref="A9:A11"/>
    <mergeCell ref="A12:A14"/>
    <mergeCell ref="F1:F2"/>
    <mergeCell ref="G1:G2"/>
    <mergeCell ref="H1:H2"/>
    <mergeCell ref="I1:I2"/>
    <mergeCell ref="U1:U2"/>
    <mergeCell ref="J1:J2"/>
    <mergeCell ref="K1:K2"/>
    <mergeCell ref="L1:L2"/>
    <mergeCell ref="M1:M2"/>
    <mergeCell ref="R1:R2"/>
    <mergeCell ref="S1:S2"/>
    <mergeCell ref="N1:Q1"/>
    <mergeCell ref="T1:T2"/>
  </mergeCells>
  <phoneticPr fontId="11" type="noConversion"/>
  <dataValidations xWindow="250" yWindow="347" count="7">
    <dataValidation type="list" allowBlank="1" showInputMessage="1" showErrorMessage="1" sqref="N2:O2 Q2" xr:uid="{00000000-0002-0000-0000-000000000000}">
      <formula1>"是"</formula1>
    </dataValidation>
    <dataValidation type="list" allowBlank="1" showInputMessage="1" showErrorMessage="1" promptTitle="提示" prompt="若论文被检索，需填写检索号，同时提供“检索证明”原件。" sqref="P2 N3:Q17" xr:uid="{00000000-0002-0000-0000-000001000000}">
      <formula1>"是"</formula1>
    </dataValidation>
    <dataValidation type="list" showInputMessage="1" showErrorMessage="1" errorTitle="错误提示" error="非法输入。发表状态仅“已发表见刊”、“已录用”。" promptTitle="提示" prompt="请点击下拉框选择。" sqref="T3:T17" xr:uid="{00000000-0002-0000-0000-000002000000}">
      <formula1>"已发表见刊,已录用"</formula1>
    </dataValidation>
    <dataValidation type="list" showInputMessage="1" showErrorMessage="1" errorTitle="输入错误" error="下拉框选择，与学位论文无关的请不要统计。" promptTitle="输入格式" prompt="下拉框选择“是”，与学位论文无关的请不要统计。" sqref="G3:G17" xr:uid="{00000000-0002-0000-0000-000003000000}">
      <formula1>"是"</formula1>
    </dataValidation>
    <dataValidation type="list" allowBlank="1" showInputMessage="1" showErrorMessage="1" sqref="H3:H17" xr:uid="{00000000-0002-0000-0000-000004000000}">
      <formula1>"核心及以上期刊论文,专著"</formula1>
    </dataValidation>
    <dataValidation type="list" showInputMessage="1" showErrorMessage="1" promptTitle="提示" prompt="只列核心及以上期刊论文。" sqref="M3:M17" xr:uid="{00000000-0002-0000-0000-000005000000}">
      <formula1>"是"</formula1>
    </dataValidation>
    <dataValidation type="list" allowBlank="1" showInputMessage="1" showErrorMessage="1" promptTitle="格式要求" prompt="仅统计以申请人为第一作者的成果。" sqref="L3:L17" xr:uid="{00000000-0002-0000-0000-000006000000}">
      <formula1>"首位"</formula1>
    </dataValidation>
  </dataValidations>
  <printOptions horizontalCentered="1"/>
  <pageMargins left="0.3576388888888889" right="0.3576388888888889" top="0.78680555555555554" bottom="0.59027777777777779" header="0.5" footer="0.5"/>
  <pageSetup paperSize="9" scale="69" fitToHeight="0" orientation="landscape" verticalDpi="0" r:id="rId1"/>
  <headerFooter>
    <oddHeader>&amp;L&amp;16&amp;B（盖章）&amp;C&amp;16&amp;B学院博士研究生科研成果审核情况汇总表&amp;R&amp;16&amp;B第&amp;P页，共&amp;N页</oddHeader>
    <oddFooter>&amp;L&amp;12&amp;B审核人签字：&amp;C&amp;12&amp;B学位评定分委员会主席签字：&amp;R年   月   日</oddFooter>
  </headerFooter>
  <extLst>
    <ext xmlns:x14="http://schemas.microsoft.com/office/spreadsheetml/2009/9/main" uri="{CCE6A557-97BC-4b89-ADB6-D9C93CAAB3DF}">
      <x14:dataValidations xmlns:xm="http://schemas.microsoft.com/office/excel/2006/main" xWindow="250" yWindow="347" count="1">
        <x14:dataValidation type="list" allowBlank="1" showInputMessage="1" showErrorMessage="1" promptTitle="学科/类别（领域）代码" prompt="1. 下拉列表；_x000a_2. 选择，或填入代码；_x000a_3. E列自动出现，核对" xr:uid="{00000000-0002-0000-0000-000007000000}">
          <x14:formula1>
            <xm:f>XWLB!$M$3:$M$6</xm:f>
          </x14:formula1>
          <xm:sqref>D3:D17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22"/>
  <sheetViews>
    <sheetView tabSelected="1" zoomScale="85" zoomScaleSheetLayoutView="100" workbookViewId="0">
      <pane ySplit="1" topLeftCell="A2" activePane="bottomLeft" state="frozen"/>
      <selection pane="bottomLeft" activeCell="Q2" sqref="Q2:Q1048576"/>
    </sheetView>
  </sheetViews>
  <sheetFormatPr defaultColWidth="8.875" defaultRowHeight="14.25"/>
  <cols>
    <col min="1" max="1" width="4.625" style="5" customWidth="1"/>
    <col min="2" max="2" width="12.625" style="70" customWidth="1"/>
    <col min="3" max="3" width="9.875" style="71" customWidth="1"/>
    <col min="4" max="4" width="17.5" style="72" customWidth="1"/>
    <col min="5" max="5" width="8.625" style="73" customWidth="1"/>
    <col min="6" max="6" width="15.875" style="87" customWidth="1"/>
    <col min="7" max="7" width="14" style="72" customWidth="1"/>
    <col min="8" max="8" width="7.875" style="74" customWidth="1"/>
    <col min="9" max="9" width="6.625" style="75" customWidth="1"/>
    <col min="10" max="10" width="19.125" style="76" customWidth="1"/>
    <col min="11" max="11" width="21.625" style="77" customWidth="1"/>
    <col min="12" max="12" width="16.75" style="77" customWidth="1"/>
    <col min="13" max="13" width="16.5" style="77" customWidth="1"/>
    <col min="14" max="14" width="14.75" style="78" customWidth="1"/>
    <col min="15" max="15" width="11.75" style="76" customWidth="1"/>
    <col min="16" max="16" width="12.625" style="76" customWidth="1"/>
    <col min="17" max="17" width="13.75" style="76" customWidth="1"/>
    <col min="18" max="16384" width="8.875" style="4"/>
  </cols>
  <sheetData>
    <row r="1" spans="1:256" s="1" customFormat="1" ht="67.5">
      <c r="A1" s="7" t="s">
        <v>0</v>
      </c>
      <c r="B1" s="32" t="s">
        <v>1</v>
      </c>
      <c r="C1" s="33" t="s">
        <v>2</v>
      </c>
      <c r="D1" s="34" t="s">
        <v>37</v>
      </c>
      <c r="E1" s="32" t="s">
        <v>49</v>
      </c>
      <c r="F1" s="86" t="s">
        <v>50</v>
      </c>
      <c r="G1" s="34" t="s">
        <v>3</v>
      </c>
      <c r="H1" s="35" t="s">
        <v>4</v>
      </c>
      <c r="I1" s="36" t="s">
        <v>10</v>
      </c>
      <c r="J1" s="36" t="s">
        <v>5</v>
      </c>
      <c r="K1" s="36" t="s">
        <v>6</v>
      </c>
      <c r="L1" s="36" t="s">
        <v>38</v>
      </c>
      <c r="M1" s="36" t="s">
        <v>8</v>
      </c>
      <c r="N1" s="37" t="s">
        <v>9</v>
      </c>
      <c r="O1" s="36" t="s">
        <v>13</v>
      </c>
      <c r="P1" s="36" t="s">
        <v>39</v>
      </c>
      <c r="Q1" s="36" t="s">
        <v>15</v>
      </c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</row>
    <row r="2" spans="1:256" s="2" customFormat="1" ht="27">
      <c r="A2" s="8" t="s">
        <v>20</v>
      </c>
      <c r="B2" s="38" t="s">
        <v>40</v>
      </c>
      <c r="C2" s="39" t="s">
        <v>22</v>
      </c>
      <c r="D2" s="40" t="s">
        <v>41</v>
      </c>
      <c r="E2" s="88" t="s">
        <v>290</v>
      </c>
      <c r="F2" s="90" t="str">
        <f>IF(E2="","",VLOOKUP(E2,XWLB!$A$2:$B$95,2,0))</f>
        <v>农业工程</v>
      </c>
      <c r="G2" s="40" t="s">
        <v>43</v>
      </c>
      <c r="H2" s="41" t="s">
        <v>24</v>
      </c>
      <c r="I2" s="42" t="s">
        <v>24</v>
      </c>
      <c r="J2" s="43" t="s">
        <v>44</v>
      </c>
      <c r="K2" s="44" t="s">
        <v>45</v>
      </c>
      <c r="L2" s="44" t="s">
        <v>46</v>
      </c>
      <c r="M2" s="44" t="s">
        <v>47</v>
      </c>
      <c r="N2" s="45" t="s">
        <v>29</v>
      </c>
      <c r="O2" s="10">
        <v>43891</v>
      </c>
      <c r="P2" s="43" t="s">
        <v>48</v>
      </c>
      <c r="Q2" s="43"/>
      <c r="IS2" s="11"/>
      <c r="IT2" s="11"/>
      <c r="IU2" s="11"/>
      <c r="IV2" s="11"/>
    </row>
    <row r="3" spans="1:256" s="3" customFormat="1" ht="20.100000000000001" customHeight="1">
      <c r="A3" s="9">
        <v>1</v>
      </c>
      <c r="B3" s="46"/>
      <c r="C3" s="47"/>
      <c r="D3" s="48"/>
      <c r="E3" s="89"/>
      <c r="F3" s="90" t="str">
        <f>IF(E3="","",VLOOKUP(E3,XWLB!$A$2:$B$95,2,0))</f>
        <v/>
      </c>
      <c r="G3" s="48"/>
      <c r="H3" s="50"/>
      <c r="I3" s="51"/>
      <c r="J3" s="52"/>
      <c r="K3" s="53"/>
      <c r="L3" s="53"/>
      <c r="M3" s="53"/>
      <c r="N3" s="54"/>
      <c r="O3" s="79"/>
      <c r="P3" s="52"/>
      <c r="Q3" s="52"/>
    </row>
    <row r="4" spans="1:256" s="3" customFormat="1" ht="20.100000000000001" customHeight="1">
      <c r="A4" s="9">
        <v>2</v>
      </c>
      <c r="B4" s="46"/>
      <c r="C4" s="47"/>
      <c r="D4" s="48"/>
      <c r="E4" s="49"/>
      <c r="F4" s="90" t="str">
        <f>IF(E4="","",VLOOKUP(E4,XWLB!$A$2:$B$95,2,0))</f>
        <v/>
      </c>
      <c r="G4" s="48"/>
      <c r="H4" s="50"/>
      <c r="I4" s="51"/>
      <c r="J4" s="52"/>
      <c r="K4" s="53"/>
      <c r="L4" s="53"/>
      <c r="M4" s="53"/>
      <c r="N4" s="54"/>
      <c r="O4" s="79"/>
      <c r="P4" s="52"/>
      <c r="Q4" s="52"/>
    </row>
    <row r="5" spans="1:256" s="3" customFormat="1" ht="20.100000000000001" customHeight="1">
      <c r="A5" s="9">
        <v>3</v>
      </c>
      <c r="B5" s="46"/>
      <c r="C5" s="47"/>
      <c r="D5" s="48"/>
      <c r="E5" s="49"/>
      <c r="F5" s="90" t="str">
        <f>IF(E5="","",VLOOKUP(E5,XWLB!$A$2:$B$95,2,0))</f>
        <v/>
      </c>
      <c r="G5" s="48"/>
      <c r="H5" s="50"/>
      <c r="I5" s="51"/>
      <c r="J5" s="52"/>
      <c r="K5" s="53"/>
      <c r="L5" s="53"/>
      <c r="M5" s="53"/>
      <c r="N5" s="54"/>
      <c r="O5" s="79"/>
      <c r="P5" s="52"/>
      <c r="Q5" s="52"/>
    </row>
    <row r="6" spans="1:256" s="3" customFormat="1" ht="20.100000000000001" customHeight="1">
      <c r="A6" s="9">
        <v>4</v>
      </c>
      <c r="B6" s="46"/>
      <c r="C6" s="47"/>
      <c r="D6" s="48"/>
      <c r="E6" s="49"/>
      <c r="F6" s="90" t="str">
        <f>IF(E6="","",VLOOKUP(E6,XWLB!$A$2:$B$95,2,0))</f>
        <v/>
      </c>
      <c r="G6" s="48"/>
      <c r="H6" s="50"/>
      <c r="I6" s="51"/>
      <c r="J6" s="52"/>
      <c r="K6" s="53"/>
      <c r="L6" s="53"/>
      <c r="M6" s="53"/>
      <c r="N6" s="54"/>
      <c r="O6" s="79"/>
      <c r="P6" s="52"/>
      <c r="Q6" s="52"/>
    </row>
    <row r="7" spans="1:256" s="3" customFormat="1" ht="20.100000000000001" customHeight="1">
      <c r="A7" s="9">
        <v>5</v>
      </c>
      <c r="B7" s="46"/>
      <c r="C7" s="47"/>
      <c r="D7" s="48"/>
      <c r="E7" s="49"/>
      <c r="F7" s="90" t="str">
        <f>IF(E7="","",VLOOKUP(E7,XWLB!$A$2:$B$95,2,0))</f>
        <v/>
      </c>
      <c r="G7" s="48"/>
      <c r="H7" s="50"/>
      <c r="I7" s="51"/>
      <c r="J7" s="52"/>
      <c r="K7" s="53"/>
      <c r="L7" s="53"/>
      <c r="M7" s="53"/>
      <c r="N7" s="54"/>
      <c r="O7" s="79"/>
      <c r="P7" s="52"/>
      <c r="Q7" s="52"/>
    </row>
    <row r="8" spans="1:256" s="3" customFormat="1" ht="20.100000000000001" customHeight="1">
      <c r="A8" s="9">
        <v>6</v>
      </c>
      <c r="B8" s="46"/>
      <c r="C8" s="47"/>
      <c r="D8" s="48"/>
      <c r="E8" s="49"/>
      <c r="F8" s="90" t="str">
        <f>IF(E8="","",VLOOKUP(E8,XWLB!$A$2:$B$95,2,0))</f>
        <v/>
      </c>
      <c r="G8" s="48"/>
      <c r="H8" s="50"/>
      <c r="I8" s="51"/>
      <c r="J8" s="52"/>
      <c r="K8" s="53"/>
      <c r="L8" s="53"/>
      <c r="M8" s="53"/>
      <c r="N8" s="54"/>
      <c r="O8" s="79"/>
      <c r="P8" s="52"/>
      <c r="Q8" s="52"/>
    </row>
    <row r="9" spans="1:256" s="3" customFormat="1" ht="20.100000000000001" customHeight="1">
      <c r="A9" s="9">
        <v>7</v>
      </c>
      <c r="B9" s="46"/>
      <c r="C9" s="47"/>
      <c r="D9" s="48"/>
      <c r="E9" s="49"/>
      <c r="F9" s="90" t="str">
        <f>IF(E9="","",VLOOKUP(E9,XWLB!$A$2:$B$95,2,0))</f>
        <v/>
      </c>
      <c r="G9" s="48"/>
      <c r="H9" s="50"/>
      <c r="I9" s="51"/>
      <c r="J9" s="52"/>
      <c r="K9" s="53"/>
      <c r="L9" s="53"/>
      <c r="M9" s="53"/>
      <c r="N9" s="54"/>
      <c r="O9" s="79"/>
      <c r="P9" s="52"/>
      <c r="Q9" s="52"/>
    </row>
    <row r="10" spans="1:256" s="3" customFormat="1" ht="20.100000000000001" customHeight="1">
      <c r="A10" s="9">
        <v>8</v>
      </c>
      <c r="B10" s="46"/>
      <c r="C10" s="47"/>
      <c r="D10" s="48"/>
      <c r="E10" s="49"/>
      <c r="F10" s="90" t="str">
        <f>IF(E10="","",VLOOKUP(E10,XWLB!$A$2:$B$95,2,0))</f>
        <v/>
      </c>
      <c r="G10" s="48"/>
      <c r="H10" s="50"/>
      <c r="I10" s="51"/>
      <c r="J10" s="52"/>
      <c r="K10" s="53"/>
      <c r="L10" s="53"/>
      <c r="M10" s="53"/>
      <c r="N10" s="54"/>
      <c r="O10" s="79"/>
      <c r="P10" s="52"/>
      <c r="Q10" s="52"/>
    </row>
    <row r="11" spans="1:256" ht="20.100000000000001" customHeight="1">
      <c r="A11" s="9">
        <v>9</v>
      </c>
      <c r="B11" s="55"/>
      <c r="C11" s="56"/>
      <c r="D11" s="57"/>
      <c r="E11" s="58"/>
      <c r="F11" s="90" t="str">
        <f>IF(E11="","",VLOOKUP(E11,XWLB!$A$2:$B$95,2,0))</f>
        <v/>
      </c>
      <c r="G11" s="57"/>
      <c r="H11" s="59"/>
      <c r="I11" s="51"/>
      <c r="J11" s="60"/>
      <c r="K11" s="61"/>
      <c r="L11" s="61"/>
      <c r="M11" s="61"/>
      <c r="N11" s="62"/>
      <c r="O11" s="79"/>
      <c r="P11" s="60"/>
      <c r="Q11" s="60"/>
    </row>
    <row r="12" spans="1:256" ht="20.100000000000001" customHeight="1">
      <c r="A12" s="9">
        <v>10</v>
      </c>
      <c r="B12" s="55"/>
      <c r="C12" s="56"/>
      <c r="D12" s="57"/>
      <c r="E12" s="58"/>
      <c r="F12" s="90" t="str">
        <f>IF(E12="","",VLOOKUP(E12,XWLB!$A$2:$B$95,2,0))</f>
        <v/>
      </c>
      <c r="G12" s="57"/>
      <c r="H12" s="59"/>
      <c r="I12" s="51"/>
      <c r="J12" s="60"/>
      <c r="K12" s="61"/>
      <c r="L12" s="61"/>
      <c r="M12" s="61"/>
      <c r="N12" s="62"/>
      <c r="O12" s="79"/>
      <c r="P12" s="60"/>
      <c r="Q12" s="60"/>
    </row>
    <row r="13" spans="1:256" ht="20.100000000000001" customHeight="1">
      <c r="A13" s="9">
        <v>11</v>
      </c>
      <c r="B13" s="63"/>
      <c r="C13" s="56"/>
      <c r="D13" s="64"/>
      <c r="E13" s="65"/>
      <c r="F13" s="90" t="str">
        <f>IF(E13="","",VLOOKUP(E13,XWLB!$A$2:$B$95,2,0))</f>
        <v/>
      </c>
      <c r="G13" s="64"/>
      <c r="H13" s="59"/>
      <c r="I13" s="66"/>
      <c r="J13" s="67"/>
      <c r="K13" s="68"/>
      <c r="L13" s="68"/>
      <c r="M13" s="68"/>
      <c r="N13" s="69"/>
      <c r="O13" s="79"/>
      <c r="P13" s="67"/>
      <c r="Q13" s="67"/>
    </row>
    <row r="14" spans="1:256" ht="20.100000000000001" customHeight="1">
      <c r="A14" s="9">
        <v>12</v>
      </c>
      <c r="B14" s="63"/>
      <c r="C14" s="56"/>
      <c r="D14" s="64"/>
      <c r="E14" s="65"/>
      <c r="F14" s="90" t="str">
        <f>IF(E14="","",VLOOKUP(E14,XWLB!$A$2:$B$95,2,0))</f>
        <v/>
      </c>
      <c r="G14" s="64"/>
      <c r="H14" s="59"/>
      <c r="I14" s="66"/>
      <c r="J14" s="67"/>
      <c r="K14" s="68"/>
      <c r="L14" s="68"/>
      <c r="M14" s="68"/>
      <c r="N14" s="69"/>
      <c r="O14" s="79"/>
      <c r="P14" s="67"/>
      <c r="Q14" s="67"/>
    </row>
    <row r="15" spans="1:256" ht="20.100000000000001" customHeight="1">
      <c r="A15" s="9">
        <v>13</v>
      </c>
      <c r="B15" s="63"/>
      <c r="C15" s="56"/>
      <c r="D15" s="64"/>
      <c r="E15" s="65"/>
      <c r="F15" s="90" t="str">
        <f>IF(E15="","",VLOOKUP(E15,XWLB!$A$2:$B$95,2,0))</f>
        <v/>
      </c>
      <c r="G15" s="64"/>
      <c r="H15" s="59"/>
      <c r="I15" s="66"/>
      <c r="J15" s="67"/>
      <c r="K15" s="68"/>
      <c r="L15" s="68"/>
      <c r="M15" s="68"/>
      <c r="N15" s="69"/>
      <c r="O15" s="79"/>
      <c r="P15" s="67"/>
      <c r="Q15" s="67"/>
    </row>
    <row r="16" spans="1:256" ht="20.100000000000001" customHeight="1">
      <c r="A16" s="9">
        <v>14</v>
      </c>
      <c r="B16" s="63"/>
      <c r="C16" s="56"/>
      <c r="D16" s="64"/>
      <c r="E16" s="65"/>
      <c r="F16" s="90" t="str">
        <f>IF(E16="","",VLOOKUP(E16,XWLB!$A$2:$B$95,2,0))</f>
        <v/>
      </c>
      <c r="G16" s="64"/>
      <c r="H16" s="59"/>
      <c r="I16" s="66"/>
      <c r="J16" s="67"/>
      <c r="K16" s="68"/>
      <c r="L16" s="68"/>
      <c r="M16" s="68"/>
      <c r="N16" s="69"/>
      <c r="O16" s="79"/>
      <c r="P16" s="67"/>
      <c r="Q16" s="67"/>
    </row>
    <row r="17" spans="1:17" ht="20.100000000000001" customHeight="1">
      <c r="A17" s="9">
        <v>15</v>
      </c>
      <c r="B17" s="63"/>
      <c r="C17" s="56"/>
      <c r="D17" s="64"/>
      <c r="E17" s="65"/>
      <c r="F17" s="90" t="str">
        <f>IF(E17="","",VLOOKUP(E17,XWLB!$A$2:$B$95,2,0))</f>
        <v/>
      </c>
      <c r="G17" s="64"/>
      <c r="H17" s="59"/>
      <c r="I17" s="66"/>
      <c r="J17" s="67"/>
      <c r="K17" s="68"/>
      <c r="L17" s="68"/>
      <c r="M17" s="68"/>
      <c r="N17" s="69"/>
      <c r="O17" s="79"/>
      <c r="P17" s="67"/>
      <c r="Q17" s="67"/>
    </row>
    <row r="18" spans="1:17" ht="20.100000000000001" customHeight="1">
      <c r="A18" s="9">
        <v>16</v>
      </c>
      <c r="B18" s="63"/>
      <c r="C18" s="56"/>
      <c r="D18" s="64"/>
      <c r="E18" s="65"/>
      <c r="F18" s="90" t="str">
        <f>IF(E18="","",VLOOKUP(E18,XWLB!$A$2:$B$95,2,0))</f>
        <v/>
      </c>
      <c r="G18" s="64"/>
      <c r="H18" s="59"/>
      <c r="I18" s="66"/>
      <c r="J18" s="67"/>
      <c r="K18" s="68"/>
      <c r="L18" s="68"/>
      <c r="M18" s="68"/>
      <c r="N18" s="69"/>
      <c r="O18" s="79"/>
      <c r="P18" s="67"/>
      <c r="Q18" s="67"/>
    </row>
    <row r="19" spans="1:17" ht="20.100000000000001" customHeight="1">
      <c r="A19" s="9">
        <v>17</v>
      </c>
      <c r="B19" s="63"/>
      <c r="C19" s="56"/>
      <c r="D19" s="64"/>
      <c r="E19" s="65"/>
      <c r="F19" s="90" t="str">
        <f>IF(E19="","",VLOOKUP(E19,XWLB!$A$2:$B$95,2,0))</f>
        <v/>
      </c>
      <c r="G19" s="64"/>
      <c r="H19" s="59"/>
      <c r="I19" s="66"/>
      <c r="J19" s="67"/>
      <c r="K19" s="68"/>
      <c r="L19" s="68"/>
      <c r="M19" s="68"/>
      <c r="N19" s="69"/>
      <c r="O19" s="79"/>
      <c r="P19" s="67"/>
      <c r="Q19" s="67"/>
    </row>
    <row r="20" spans="1:17" ht="20.100000000000001" customHeight="1">
      <c r="A20" s="9">
        <v>18</v>
      </c>
      <c r="B20" s="63"/>
      <c r="C20" s="56"/>
      <c r="D20" s="64"/>
      <c r="E20" s="65"/>
      <c r="F20" s="90" t="str">
        <f>IF(E20="","",VLOOKUP(E20,XWLB!$A$2:$B$95,2,0))</f>
        <v/>
      </c>
      <c r="G20" s="64"/>
      <c r="H20" s="59"/>
      <c r="I20" s="66"/>
      <c r="J20" s="67"/>
      <c r="K20" s="68"/>
      <c r="L20" s="68"/>
      <c r="M20" s="68"/>
      <c r="N20" s="69"/>
      <c r="O20" s="79"/>
      <c r="P20" s="67"/>
      <c r="Q20" s="67"/>
    </row>
    <row r="21" spans="1:17" ht="20.100000000000001" customHeight="1">
      <c r="A21" s="9">
        <v>19</v>
      </c>
      <c r="B21" s="63"/>
      <c r="C21" s="56"/>
      <c r="D21" s="64"/>
      <c r="E21" s="65"/>
      <c r="F21" s="90" t="str">
        <f>IF(E21="","",VLOOKUP(E21,XWLB!$A$2:$B$95,2,0))</f>
        <v/>
      </c>
      <c r="G21" s="64"/>
      <c r="H21" s="59"/>
      <c r="I21" s="66"/>
      <c r="J21" s="67"/>
      <c r="K21" s="68"/>
      <c r="L21" s="68"/>
      <c r="M21" s="68"/>
      <c r="N21" s="69"/>
      <c r="O21" s="79"/>
      <c r="P21" s="67"/>
      <c r="Q21" s="67"/>
    </row>
    <row r="22" spans="1:17" ht="20.100000000000001" customHeight="1">
      <c r="A22" s="9">
        <v>20</v>
      </c>
      <c r="B22" s="63"/>
      <c r="C22" s="56"/>
      <c r="D22" s="64"/>
      <c r="E22" s="65"/>
      <c r="F22" s="90" t="str">
        <f>IF(E22="","",VLOOKUP(E22,XWLB!$A$2:$B$95,2,0))</f>
        <v/>
      </c>
      <c r="G22" s="64"/>
      <c r="H22" s="59"/>
      <c r="I22" s="66"/>
      <c r="J22" s="67"/>
      <c r="K22" s="68"/>
      <c r="L22" s="68"/>
      <c r="M22" s="68"/>
      <c r="N22" s="69"/>
      <c r="O22" s="79"/>
      <c r="P22" s="67"/>
      <c r="Q22" s="67"/>
    </row>
  </sheetData>
  <sheetProtection insertColumns="0" insertRows="0" selectLockedCells="1" autoFilter="0"/>
  <phoneticPr fontId="9" type="noConversion"/>
  <conditionalFormatting sqref="H2 H23:H65535">
    <cfRule type="cellIs" dxfId="5" priority="3" operator="notEqual">
      <formula>"是"</formula>
    </cfRule>
  </conditionalFormatting>
  <conditionalFormatting sqref="I2 I23:I65535">
    <cfRule type="cellIs" dxfId="4" priority="1" operator="equal">
      <formula>"否"</formula>
    </cfRule>
  </conditionalFormatting>
  <conditionalFormatting sqref="N2 N23:N65535">
    <cfRule type="cellIs" dxfId="3" priority="2" operator="notEqual">
      <formula>"首位"</formula>
    </cfRule>
  </conditionalFormatting>
  <conditionalFormatting sqref="I1 I3:I22">
    <cfRule type="cellIs" dxfId="2" priority="4" operator="equal">
      <formula>"否"</formula>
    </cfRule>
  </conditionalFormatting>
  <conditionalFormatting sqref="H3:H22">
    <cfRule type="cellIs" dxfId="1" priority="6" operator="notEqual">
      <formula>"是"</formula>
    </cfRule>
  </conditionalFormatting>
  <conditionalFormatting sqref="N3:N22">
    <cfRule type="cellIs" dxfId="0" priority="5" operator="notEqual">
      <formula>"首位"</formula>
    </cfRule>
  </conditionalFormatting>
  <dataValidations xWindow="1287" yWindow="385" count="10">
    <dataValidation type="list" allowBlank="1" showInputMessage="1" showErrorMessage="1" errorTitle="输入错误" error="下拉选择“是”、“否”或者 空。若为“否”或空，请在备注栏说明原因。" promptTitle="输入格式要求" prompt="下拉选择“是”、“否”或者 空。若为“否”或空，请在备注栏说明原因。" sqref="H2:H22 H23:H65535" xr:uid="{00000000-0002-0000-0100-000000000000}">
      <formula1>"是,否"</formula1>
    </dataValidation>
    <dataValidation allowBlank="1" showInputMessage="1" showErrorMessage="1" promptTitle="格式要求" prompt="期卷和页码之间用顿号“、”" sqref="M2:M22 M23:M65535" xr:uid="{00000000-0002-0000-0100-000001000000}"/>
    <dataValidation type="list" allowBlank="1" showInputMessage="1" showErrorMessage="1" errorTitle="输入错误" error="下拉选择“是”、“否”或者 空。" promptTitle="输入格式" prompt="下拉选择“是”、“否”或者 空。学硕为否或空的，请在备注栏说明。" sqref="I2:I22 I23:I65535" xr:uid="{00000000-0002-0000-0100-000002000000}">
      <formula1>"是,否"</formula1>
    </dataValidation>
    <dataValidation type="date" allowBlank="1" showInputMessage="1" showErrorMessage="1" error="格式不正确，请更正。_x000a_例：2020年3月" promptTitle="格式要求" prompt="例如：2020年3月" sqref="O2:O22 O23:O65535" xr:uid="{00000000-0002-0000-0100-000005000000}">
      <formula1>41275</formula1>
      <formula2>43983</formula2>
    </dataValidation>
    <dataValidation allowBlank="1" showInputMessage="1" showErrorMessage="1" promptTitle="格式要求" prompt="仅期刊名称，不要包含《》等符号" sqref="L2:L22 L23:L65535" xr:uid="{00000000-0002-0000-0100-000006000000}"/>
    <dataValidation type="list" allowBlank="1" showInputMessage="1" showErrorMessage="1" errorTitle="输入错误" error="请下拉框选择，如为空或没有合适选项，请在备注栏说明原因。" promptTitle="格式要求" prompt="请下拉框选择，如为空请在备注栏说明原因。" sqref="P2:P22 P23:P65535" xr:uid="{00000000-0002-0000-0100-000007000000}">
      <formula1>"纸质发表见刊,在线正式发表（无纸质版期刊）,网络首发,录用通知,已授权,已申请未授权"</formula1>
    </dataValidation>
    <dataValidation type="list" allowBlank="1" showInputMessage="1" showErrorMessage="1" promptTitle="格式要求" prompt="请下拉框选择，若有其他情况，须单独说明。" sqref="N2:N22 N23:N65535" xr:uid="{00000000-0002-0000-0100-000008000000}">
      <formula1>"首位,排二（导师第一）"</formula1>
    </dataValidation>
    <dataValidation type="list" allowBlank="1" showInputMessage="1" showErrorMessage="1" sqref="G2:G22 G23:G65535" xr:uid="{00000000-0002-0000-0100-000009000000}">
      <formula1>"全日制学术硕士,全日制专业硕士,非全日制专业硕士,同等学力硕士,在职单证（学术）,在职单证（专业）"</formula1>
    </dataValidation>
    <dataValidation type="list" allowBlank="1" showInputMessage="1" showErrorMessage="1" promptTitle="格式要求" prompt="请下拉框选择，若为“核心期刊论文（学院认定）”，学院学位评定分委员须出具说明。" sqref="J2:J1048576" xr:uid="{A60F43BD-A920-4E3C-99D0-32DE5AB6CA35}">
      <formula1>"检索期刊论文（SCI/EI/SSCI/CSSCI）,核心期刊论文（北大/南大）,核心期刊论文（学院认定）,普通期刊论文,发明专利（授权）,发明专利（申请）,著作,科技奖励,标准制定,成果转化"</formula1>
    </dataValidation>
    <dataValidation allowBlank="1" showInputMessage="1" showErrorMessage="1" promptTitle="输入提示" prompt="1. 若是发明专利申请授权并转化，填写产生的显著效益；2.若是成果转化，则填写成果转化的应用单位、创造效益" sqref="Q2:Q1048576" xr:uid="{44826B3E-1568-4DC7-ADF5-18D1E65A9FCC}"/>
  </dataValidations>
  <printOptions horizontalCentered="1"/>
  <pageMargins left="0.3576388888888889" right="0.3576388888888889" top="0.59027777777777779" bottom="0.59027777777777779" header="0.39305555555555555" footer="0.39305555555555555"/>
  <pageSetup paperSize="9" scale="60" fitToHeight="0" orientation="landscape" verticalDpi="0" r:id="rId1"/>
  <headerFooter>
    <oddHeader>&amp;L&amp;"方正大标宋简体"&amp;16    （盖章）&amp;C&amp;"方正大标宋简体"&amp;16&amp;B学院硕士研究生科研成果审核情况汇总表&amp;R第&amp;P页，共&amp;N页</oddHeader>
    <oddFooter>&amp;L&amp;12&amp;B审核人签字：&amp;C&amp;12&amp;B学位评定分委会主席签字：&amp;R&amp;12&amp;B 年   月   日</oddFooter>
  </headerFooter>
  <extLst>
    <ext xmlns:x14="http://schemas.microsoft.com/office/spreadsheetml/2009/9/main" uri="{CCE6A557-97BC-4b89-ADB6-D9C93CAAB3DF}">
      <x14:dataValidations xmlns:xm="http://schemas.microsoft.com/office/excel/2006/main" xWindow="1287" yWindow="385" count="1">
        <x14:dataValidation type="list" allowBlank="1" showInputMessage="1" showErrorMessage="1" promptTitle="学科/类别（领域）代码：" prompt="1. 下拉列表；_x000a_2. 选择，或填入代码；_x000a_3. F列自动出现，核对" xr:uid="{00000000-0002-0000-0100-00000A000000}">
          <x14:formula1>
            <xm:f>XWLB!$A$3:$A$95</xm:f>
          </x14:formula1>
          <xm:sqref>E2:E22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71215-AA46-4FA5-8C31-28C189AA6B09}">
  <dimension ref="A1:A7"/>
  <sheetViews>
    <sheetView workbookViewId="0">
      <selection activeCell="A5" sqref="A5"/>
    </sheetView>
  </sheetViews>
  <sheetFormatPr defaultRowHeight="20.25"/>
  <cols>
    <col min="1" max="1" width="97.875" style="104" customWidth="1"/>
    <col min="2" max="16384" width="9" style="103"/>
  </cols>
  <sheetData>
    <row r="1" spans="1:1" ht="38.25" customHeight="1">
      <c r="A1" s="104" t="s">
        <v>325</v>
      </c>
    </row>
    <row r="2" spans="1:1" ht="39" customHeight="1">
      <c r="A2" s="106" t="s">
        <v>326</v>
      </c>
    </row>
    <row r="3" spans="1:1" ht="56.25" customHeight="1">
      <c r="A3" s="106" t="s">
        <v>320</v>
      </c>
    </row>
    <row r="4" spans="1:1" ht="59.25" customHeight="1">
      <c r="A4" s="106" t="s">
        <v>321</v>
      </c>
    </row>
    <row r="5" spans="1:1" ht="81" customHeight="1">
      <c r="A5" s="106" t="s">
        <v>327</v>
      </c>
    </row>
    <row r="6" spans="1:1" ht="37.5" customHeight="1">
      <c r="A6" s="107" t="s">
        <v>328</v>
      </c>
    </row>
    <row r="7" spans="1:1" ht="61.5" customHeight="1">
      <c r="A7" s="107" t="s">
        <v>329</v>
      </c>
    </row>
  </sheetData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95"/>
  <sheetViews>
    <sheetView topLeftCell="A85" workbookViewId="0">
      <selection activeCell="H2" sqref="H2:K2"/>
    </sheetView>
  </sheetViews>
  <sheetFormatPr defaultRowHeight="13.5"/>
  <cols>
    <col min="1" max="1" width="15.125" customWidth="1"/>
    <col min="2" max="2" width="36.875" customWidth="1"/>
    <col min="3" max="3" width="14" customWidth="1"/>
    <col min="4" max="4" width="17" customWidth="1"/>
    <col min="6" max="6" width="16.75" customWidth="1"/>
    <col min="10" max="10" width="16.125" customWidth="1"/>
    <col min="11" max="11" width="19.875" customWidth="1"/>
    <col min="14" max="14" width="17.625" customWidth="1"/>
  </cols>
  <sheetData>
    <row r="1" spans="1:14" ht="25.5">
      <c r="A1" s="129" t="s">
        <v>291</v>
      </c>
      <c r="B1" s="129"/>
      <c r="C1" s="129"/>
      <c r="D1" s="129"/>
      <c r="E1" s="129"/>
      <c r="F1" s="129"/>
      <c r="M1" s="128" t="s">
        <v>287</v>
      </c>
      <c r="N1" s="128"/>
    </row>
    <row r="2" spans="1:14" ht="28.5">
      <c r="A2" s="91" t="s">
        <v>53</v>
      </c>
      <c r="B2" s="91" t="s">
        <v>54</v>
      </c>
      <c r="C2" s="92" t="s">
        <v>55</v>
      </c>
      <c r="D2" s="92" t="s">
        <v>56</v>
      </c>
      <c r="E2" s="92" t="s">
        <v>57</v>
      </c>
      <c r="F2" s="92" t="s">
        <v>61</v>
      </c>
      <c r="H2" s="92" t="s">
        <v>58</v>
      </c>
      <c r="I2" s="92" t="s">
        <v>59</v>
      </c>
      <c r="J2" s="92" t="s">
        <v>60</v>
      </c>
      <c r="K2" s="92" t="s">
        <v>61</v>
      </c>
      <c r="M2" t="s">
        <v>288</v>
      </c>
      <c r="N2" t="s">
        <v>289</v>
      </c>
    </row>
    <row r="3" spans="1:14" ht="14.25">
      <c r="A3" s="93" t="s">
        <v>62</v>
      </c>
      <c r="B3" s="94" t="s">
        <v>63</v>
      </c>
      <c r="C3" s="93" t="s">
        <v>64</v>
      </c>
      <c r="D3" s="93" t="s">
        <v>292</v>
      </c>
      <c r="E3" s="93" t="s">
        <v>66</v>
      </c>
      <c r="F3" s="93" t="s">
        <v>293</v>
      </c>
      <c r="H3" s="100" t="s">
        <v>67</v>
      </c>
      <c r="I3" s="101">
        <v>208</v>
      </c>
      <c r="J3" s="101" t="str">
        <f>RIGHT(I3,LEN(I3)-1)</f>
        <v>08</v>
      </c>
      <c r="K3" s="100" t="s">
        <v>68</v>
      </c>
      <c r="M3" s="83" t="s">
        <v>119</v>
      </c>
      <c r="N3" s="84" t="s">
        <v>23</v>
      </c>
    </row>
    <row r="4" spans="1:14" ht="14.25">
      <c r="A4" s="93" t="s">
        <v>69</v>
      </c>
      <c r="B4" s="94" t="s">
        <v>70</v>
      </c>
      <c r="C4" s="93" t="s">
        <v>64</v>
      </c>
      <c r="D4" s="93" t="s">
        <v>65</v>
      </c>
      <c r="E4" s="93" t="s">
        <v>71</v>
      </c>
      <c r="F4" s="93" t="s">
        <v>293</v>
      </c>
      <c r="H4" s="100" t="s">
        <v>72</v>
      </c>
      <c r="I4" s="101">
        <v>302</v>
      </c>
      <c r="J4" s="101" t="str">
        <f t="shared" ref="J4:J22" si="0">RIGHT(I4,LEN(I4)-1)</f>
        <v>02</v>
      </c>
      <c r="K4" s="100" t="s">
        <v>73</v>
      </c>
      <c r="M4" s="83" t="s">
        <v>137</v>
      </c>
      <c r="N4" s="84" t="s">
        <v>138</v>
      </c>
    </row>
    <row r="5" spans="1:14" ht="14.25">
      <c r="A5" s="93" t="s">
        <v>74</v>
      </c>
      <c r="B5" s="93" t="s">
        <v>75</v>
      </c>
      <c r="C5" s="93" t="s">
        <v>76</v>
      </c>
      <c r="D5" s="93" t="s">
        <v>75</v>
      </c>
      <c r="E5" s="93" t="s">
        <v>66</v>
      </c>
      <c r="F5" s="93" t="s">
        <v>294</v>
      </c>
      <c r="H5" s="100" t="s">
        <v>72</v>
      </c>
      <c r="I5" s="101">
        <v>303</v>
      </c>
      <c r="J5" s="101" t="str">
        <f t="shared" si="0"/>
        <v>03</v>
      </c>
      <c r="K5" s="100" t="s">
        <v>77</v>
      </c>
      <c r="M5" s="83" t="s">
        <v>151</v>
      </c>
      <c r="N5" s="84" t="s">
        <v>42</v>
      </c>
    </row>
    <row r="6" spans="1:14" ht="14.25">
      <c r="A6" s="93" t="s">
        <v>78</v>
      </c>
      <c r="B6" s="93" t="s">
        <v>79</v>
      </c>
      <c r="C6" s="93" t="s">
        <v>76</v>
      </c>
      <c r="D6" s="93" t="s">
        <v>75</v>
      </c>
      <c r="E6" s="93" t="s">
        <v>66</v>
      </c>
      <c r="F6" s="93" t="s">
        <v>294</v>
      </c>
      <c r="H6" s="100" t="s">
        <v>72</v>
      </c>
      <c r="I6" s="101">
        <v>305</v>
      </c>
      <c r="J6" s="101" t="str">
        <f t="shared" si="0"/>
        <v>05</v>
      </c>
      <c r="K6" s="100" t="s">
        <v>80</v>
      </c>
      <c r="M6" s="83" t="s">
        <v>145</v>
      </c>
      <c r="N6" s="84" t="s">
        <v>146</v>
      </c>
    </row>
    <row r="7" spans="1:14" ht="14.25">
      <c r="A7" s="93" t="s">
        <v>81</v>
      </c>
      <c r="B7" s="93" t="s">
        <v>82</v>
      </c>
      <c r="C7" s="93" t="s">
        <v>76</v>
      </c>
      <c r="D7" s="93" t="s">
        <v>75</v>
      </c>
      <c r="E7" s="93" t="s">
        <v>66</v>
      </c>
      <c r="F7" s="93" t="s">
        <v>294</v>
      </c>
      <c r="H7" s="100" t="s">
        <v>72</v>
      </c>
      <c r="I7" s="101">
        <v>307</v>
      </c>
      <c r="J7" s="101" t="str">
        <f t="shared" si="0"/>
        <v>07</v>
      </c>
      <c r="K7" s="100" t="s">
        <v>83</v>
      </c>
    </row>
    <row r="8" spans="1:14" ht="14.25">
      <c r="A8" s="93" t="s">
        <v>84</v>
      </c>
      <c r="B8" s="93" t="s">
        <v>85</v>
      </c>
      <c r="C8" s="93" t="s">
        <v>76</v>
      </c>
      <c r="D8" s="93" t="s">
        <v>75</v>
      </c>
      <c r="E8" s="93" t="s">
        <v>71</v>
      </c>
      <c r="F8" s="93" t="s">
        <v>294</v>
      </c>
      <c r="H8" s="100" t="s">
        <v>72</v>
      </c>
      <c r="I8" s="101">
        <v>308</v>
      </c>
      <c r="J8" s="101" t="str">
        <f t="shared" si="0"/>
        <v>08</v>
      </c>
      <c r="K8" s="100" t="s">
        <v>86</v>
      </c>
    </row>
    <row r="9" spans="1:14" ht="14.25">
      <c r="A9" s="93" t="s">
        <v>87</v>
      </c>
      <c r="B9" s="93" t="s">
        <v>88</v>
      </c>
      <c r="C9" s="93" t="s">
        <v>76</v>
      </c>
      <c r="D9" s="93" t="s">
        <v>75</v>
      </c>
      <c r="E9" s="93" t="s">
        <v>71</v>
      </c>
      <c r="F9" s="93" t="s">
        <v>294</v>
      </c>
      <c r="H9" s="100" t="s">
        <v>72</v>
      </c>
      <c r="I9" s="101">
        <v>309</v>
      </c>
      <c r="J9" s="101" t="str">
        <f t="shared" si="0"/>
        <v>09</v>
      </c>
      <c r="K9" s="100" t="s">
        <v>89</v>
      </c>
    </row>
    <row r="10" spans="1:14" ht="14.25">
      <c r="A10" s="93" t="s">
        <v>90</v>
      </c>
      <c r="B10" s="93" t="s">
        <v>91</v>
      </c>
      <c r="C10" s="93" t="s">
        <v>76</v>
      </c>
      <c r="D10" s="93" t="s">
        <v>75</v>
      </c>
      <c r="E10" s="93" t="s">
        <v>71</v>
      </c>
      <c r="F10" s="93" t="s">
        <v>294</v>
      </c>
      <c r="H10" s="100" t="s">
        <v>72</v>
      </c>
      <c r="I10" s="101">
        <v>312</v>
      </c>
      <c r="J10" s="101" t="str">
        <f t="shared" si="0"/>
        <v>12</v>
      </c>
      <c r="K10" s="100" t="s">
        <v>92</v>
      </c>
    </row>
    <row r="11" spans="1:14" ht="14.25">
      <c r="A11" s="93" t="s">
        <v>93</v>
      </c>
      <c r="B11" s="93" t="s">
        <v>94</v>
      </c>
      <c r="C11" s="93" t="s">
        <v>95</v>
      </c>
      <c r="D11" s="93" t="s">
        <v>96</v>
      </c>
      <c r="E11" s="93" t="s">
        <v>66</v>
      </c>
      <c r="F11" s="93" t="s">
        <v>295</v>
      </c>
      <c r="H11" s="100" t="s">
        <v>72</v>
      </c>
      <c r="I11" s="101">
        <v>313</v>
      </c>
      <c r="J11" s="101" t="str">
        <f t="shared" si="0"/>
        <v>13</v>
      </c>
      <c r="K11" s="100" t="s">
        <v>97</v>
      </c>
    </row>
    <row r="12" spans="1:14" ht="14.25">
      <c r="A12" s="93" t="s">
        <v>98</v>
      </c>
      <c r="B12" s="93" t="s">
        <v>99</v>
      </c>
      <c r="C12" s="93" t="s">
        <v>100</v>
      </c>
      <c r="D12" s="93" t="s">
        <v>101</v>
      </c>
      <c r="E12" s="93" t="s">
        <v>66</v>
      </c>
      <c r="F12" s="93" t="s">
        <v>296</v>
      </c>
      <c r="H12" s="100" t="s">
        <v>72</v>
      </c>
      <c r="I12" s="101">
        <v>30251</v>
      </c>
      <c r="J12" s="101" t="str">
        <f t="shared" si="0"/>
        <v>0251</v>
      </c>
      <c r="K12" s="100" t="s">
        <v>102</v>
      </c>
    </row>
    <row r="13" spans="1:14" ht="14.25">
      <c r="A13" s="93" t="s">
        <v>103</v>
      </c>
      <c r="B13" s="93" t="s">
        <v>104</v>
      </c>
      <c r="C13" s="93" t="s">
        <v>100</v>
      </c>
      <c r="D13" s="93" t="s">
        <v>101</v>
      </c>
      <c r="E13" s="93" t="s">
        <v>66</v>
      </c>
      <c r="F13" s="93" t="s">
        <v>296</v>
      </c>
      <c r="H13" s="100" t="s">
        <v>72</v>
      </c>
      <c r="I13" s="101">
        <v>30252</v>
      </c>
      <c r="J13" s="101" t="str">
        <f t="shared" si="0"/>
        <v>0252</v>
      </c>
      <c r="K13" s="102" t="s">
        <v>297</v>
      </c>
    </row>
    <row r="14" spans="1:14" ht="14.25">
      <c r="A14" s="93" t="s">
        <v>105</v>
      </c>
      <c r="B14" s="93" t="s">
        <v>106</v>
      </c>
      <c r="C14" s="93" t="s">
        <v>100</v>
      </c>
      <c r="D14" s="93" t="s">
        <v>101</v>
      </c>
      <c r="E14" s="93" t="s">
        <v>66</v>
      </c>
      <c r="F14" s="93" t="s">
        <v>296</v>
      </c>
      <c r="H14" s="100" t="s">
        <v>72</v>
      </c>
      <c r="I14" s="101">
        <v>30254</v>
      </c>
      <c r="J14" s="101" t="str">
        <f t="shared" si="0"/>
        <v>0254</v>
      </c>
      <c r="K14" s="100" t="s">
        <v>107</v>
      </c>
    </row>
    <row r="15" spans="1:14" ht="14.25">
      <c r="A15" s="93" t="s">
        <v>108</v>
      </c>
      <c r="B15" s="93" t="s">
        <v>109</v>
      </c>
      <c r="C15" s="93" t="s">
        <v>100</v>
      </c>
      <c r="D15" s="93" t="s">
        <v>101</v>
      </c>
      <c r="E15" s="93" t="s">
        <v>66</v>
      </c>
      <c r="F15" s="93" t="s">
        <v>296</v>
      </c>
      <c r="H15" s="100" t="s">
        <v>72</v>
      </c>
      <c r="I15" s="101">
        <v>30452</v>
      </c>
      <c r="J15" s="101" t="str">
        <f t="shared" si="0"/>
        <v>0452</v>
      </c>
      <c r="K15" s="100" t="s">
        <v>110</v>
      </c>
    </row>
    <row r="16" spans="1:14" ht="14.25">
      <c r="A16" s="93" t="s">
        <v>111</v>
      </c>
      <c r="B16" s="93" t="s">
        <v>112</v>
      </c>
      <c r="C16" s="93" t="s">
        <v>100</v>
      </c>
      <c r="D16" s="93" t="s">
        <v>101</v>
      </c>
      <c r="E16" s="93" t="s">
        <v>66</v>
      </c>
      <c r="F16" s="93" t="s">
        <v>296</v>
      </c>
      <c r="H16" s="100" t="s">
        <v>72</v>
      </c>
      <c r="I16" s="101">
        <v>30551</v>
      </c>
      <c r="J16" s="101" t="str">
        <f t="shared" si="0"/>
        <v>0551</v>
      </c>
      <c r="K16" s="100" t="s">
        <v>113</v>
      </c>
    </row>
    <row r="17" spans="1:11" ht="14.25">
      <c r="A17" s="93" t="s">
        <v>114</v>
      </c>
      <c r="B17" s="93" t="s">
        <v>115</v>
      </c>
      <c r="C17" s="93" t="s">
        <v>116</v>
      </c>
      <c r="D17" s="93" t="s">
        <v>117</v>
      </c>
      <c r="E17" s="93" t="s">
        <v>66</v>
      </c>
      <c r="F17" s="93" t="s">
        <v>298</v>
      </c>
      <c r="H17" s="100" t="s">
        <v>72</v>
      </c>
      <c r="I17" s="101">
        <v>30852</v>
      </c>
      <c r="J17" s="101" t="str">
        <f t="shared" si="0"/>
        <v>0852</v>
      </c>
      <c r="K17" s="100" t="s">
        <v>118</v>
      </c>
    </row>
    <row r="18" spans="1:11" ht="14.25">
      <c r="A18" s="93" t="s">
        <v>119</v>
      </c>
      <c r="B18" s="93" t="s">
        <v>23</v>
      </c>
      <c r="C18" s="93" t="s">
        <v>116</v>
      </c>
      <c r="D18" s="93" t="s">
        <v>117</v>
      </c>
      <c r="E18" s="93" t="s">
        <v>66</v>
      </c>
      <c r="F18" s="93" t="s">
        <v>298</v>
      </c>
      <c r="H18" s="100" t="s">
        <v>72</v>
      </c>
      <c r="I18" s="101">
        <v>30951</v>
      </c>
      <c r="J18" s="101" t="str">
        <f t="shared" si="0"/>
        <v>0951</v>
      </c>
      <c r="K18" s="100" t="s">
        <v>120</v>
      </c>
    </row>
    <row r="19" spans="1:11" ht="14.25">
      <c r="A19" s="93" t="s">
        <v>121</v>
      </c>
      <c r="B19" s="93" t="s">
        <v>122</v>
      </c>
      <c r="C19" s="93" t="s">
        <v>116</v>
      </c>
      <c r="D19" s="93" t="s">
        <v>117</v>
      </c>
      <c r="E19" s="93" t="s">
        <v>66</v>
      </c>
      <c r="F19" s="93" t="s">
        <v>298</v>
      </c>
      <c r="H19" s="100" t="s">
        <v>72</v>
      </c>
      <c r="I19" s="101">
        <v>31251</v>
      </c>
      <c r="J19" s="101" t="str">
        <f t="shared" si="0"/>
        <v>1251</v>
      </c>
      <c r="K19" s="100" t="s">
        <v>123</v>
      </c>
    </row>
    <row r="20" spans="1:11" ht="14.25">
      <c r="A20" s="93" t="s">
        <v>124</v>
      </c>
      <c r="B20" s="93" t="s">
        <v>125</v>
      </c>
      <c r="C20" s="93" t="s">
        <v>116</v>
      </c>
      <c r="D20" s="93" t="s">
        <v>117</v>
      </c>
      <c r="E20" s="93" t="s">
        <v>66</v>
      </c>
      <c r="F20" s="93" t="s">
        <v>298</v>
      </c>
      <c r="H20" s="100" t="s">
        <v>72</v>
      </c>
      <c r="I20" s="101">
        <v>31253</v>
      </c>
      <c r="J20" s="101" t="str">
        <f t="shared" si="0"/>
        <v>1253</v>
      </c>
      <c r="K20" s="100" t="s">
        <v>126</v>
      </c>
    </row>
    <row r="21" spans="1:11" ht="14.25">
      <c r="A21" s="93" t="s">
        <v>127</v>
      </c>
      <c r="B21" s="93" t="s">
        <v>128</v>
      </c>
      <c r="C21" s="93" t="s">
        <v>116</v>
      </c>
      <c r="D21" s="93" t="s">
        <v>117</v>
      </c>
      <c r="E21" s="93" t="s">
        <v>66</v>
      </c>
      <c r="F21" s="93" t="s">
        <v>298</v>
      </c>
      <c r="H21" s="100" t="s">
        <v>72</v>
      </c>
      <c r="I21" s="101">
        <v>31255</v>
      </c>
      <c r="J21" s="101" t="str">
        <f t="shared" si="0"/>
        <v>1255</v>
      </c>
      <c r="K21" s="100" t="s">
        <v>129</v>
      </c>
    </row>
    <row r="22" spans="1:11" ht="14.25">
      <c r="A22" s="93" t="s">
        <v>130</v>
      </c>
      <c r="B22" s="93" t="s">
        <v>131</v>
      </c>
      <c r="C22" s="93" t="s">
        <v>116</v>
      </c>
      <c r="D22" s="93" t="s">
        <v>117</v>
      </c>
      <c r="E22" s="93" t="s">
        <v>66</v>
      </c>
      <c r="F22" s="93" t="s">
        <v>298</v>
      </c>
      <c r="H22" s="100" t="s">
        <v>72</v>
      </c>
      <c r="I22" s="101">
        <v>31351</v>
      </c>
      <c r="J22" s="101" t="str">
        <f t="shared" si="0"/>
        <v>1351</v>
      </c>
      <c r="K22" s="100" t="s">
        <v>132</v>
      </c>
    </row>
    <row r="23" spans="1:11" ht="14.25">
      <c r="A23" s="93" t="s">
        <v>133</v>
      </c>
      <c r="B23" s="93" t="s">
        <v>134</v>
      </c>
      <c r="C23" s="93" t="s">
        <v>116</v>
      </c>
      <c r="D23" s="93" t="s">
        <v>117</v>
      </c>
      <c r="E23" s="93" t="s">
        <v>66</v>
      </c>
      <c r="F23" s="93" t="s">
        <v>298</v>
      </c>
    </row>
    <row r="24" spans="1:11" ht="14.25">
      <c r="A24" s="93" t="s">
        <v>135</v>
      </c>
      <c r="B24" s="93" t="s">
        <v>136</v>
      </c>
      <c r="C24" s="93" t="s">
        <v>116</v>
      </c>
      <c r="D24" s="93" t="s">
        <v>117</v>
      </c>
      <c r="E24" s="93" t="s">
        <v>66</v>
      </c>
      <c r="F24" s="93" t="s">
        <v>298</v>
      </c>
    </row>
    <row r="25" spans="1:11" ht="14.25">
      <c r="A25" s="93" t="s">
        <v>137</v>
      </c>
      <c r="B25" s="93" t="s">
        <v>138</v>
      </c>
      <c r="C25" s="93" t="s">
        <v>116</v>
      </c>
      <c r="D25" s="93" t="s">
        <v>117</v>
      </c>
      <c r="E25" s="93" t="s">
        <v>66</v>
      </c>
      <c r="F25" s="93" t="s">
        <v>298</v>
      </c>
    </row>
    <row r="26" spans="1:11" ht="14.25">
      <c r="A26" s="93" t="s">
        <v>139</v>
      </c>
      <c r="B26" s="93" t="s">
        <v>140</v>
      </c>
      <c r="C26" s="93" t="s">
        <v>116</v>
      </c>
      <c r="D26" s="93" t="s">
        <v>117</v>
      </c>
      <c r="E26" s="93" t="s">
        <v>66</v>
      </c>
      <c r="F26" s="93" t="s">
        <v>298</v>
      </c>
    </row>
    <row r="27" spans="1:11" ht="14.25">
      <c r="A27" s="93" t="s">
        <v>141</v>
      </c>
      <c r="B27" s="93" t="s">
        <v>142</v>
      </c>
      <c r="C27" s="93" t="s">
        <v>116</v>
      </c>
      <c r="D27" s="93" t="s">
        <v>117</v>
      </c>
      <c r="E27" s="93" t="s">
        <v>66</v>
      </c>
      <c r="F27" s="93" t="s">
        <v>298</v>
      </c>
    </row>
    <row r="28" spans="1:11" ht="14.25">
      <c r="A28" s="93" t="s">
        <v>143</v>
      </c>
      <c r="B28" s="93" t="s">
        <v>144</v>
      </c>
      <c r="C28" s="93" t="s">
        <v>116</v>
      </c>
      <c r="D28" s="93" t="s">
        <v>117</v>
      </c>
      <c r="E28" s="93" t="s">
        <v>66</v>
      </c>
      <c r="F28" s="93" t="s">
        <v>298</v>
      </c>
    </row>
    <row r="29" spans="1:11" ht="14.25">
      <c r="A29" s="93" t="s">
        <v>145</v>
      </c>
      <c r="B29" s="93" t="s">
        <v>146</v>
      </c>
      <c r="C29" s="93" t="s">
        <v>116</v>
      </c>
      <c r="D29" s="93" t="s">
        <v>117</v>
      </c>
      <c r="E29" s="93" t="s">
        <v>66</v>
      </c>
      <c r="F29" s="93" t="s">
        <v>298</v>
      </c>
    </row>
    <row r="30" spans="1:11" ht="14.25">
      <c r="A30" s="93" t="s">
        <v>147</v>
      </c>
      <c r="B30" s="93" t="s">
        <v>148</v>
      </c>
      <c r="C30" s="93" t="s">
        <v>116</v>
      </c>
      <c r="D30" s="93" t="s">
        <v>117</v>
      </c>
      <c r="E30" s="93" t="s">
        <v>66</v>
      </c>
      <c r="F30" s="93" t="s">
        <v>298</v>
      </c>
    </row>
    <row r="31" spans="1:11" ht="14.25">
      <c r="A31" s="93" t="s">
        <v>149</v>
      </c>
      <c r="B31" s="93" t="s">
        <v>150</v>
      </c>
      <c r="C31" s="93" t="s">
        <v>116</v>
      </c>
      <c r="D31" s="93" t="s">
        <v>117</v>
      </c>
      <c r="E31" s="93" t="s">
        <v>66</v>
      </c>
      <c r="F31" s="93" t="s">
        <v>298</v>
      </c>
    </row>
    <row r="32" spans="1:11" ht="14.25">
      <c r="A32" s="93" t="s">
        <v>151</v>
      </c>
      <c r="B32" s="93" t="s">
        <v>42</v>
      </c>
      <c r="C32" s="93" t="s">
        <v>116</v>
      </c>
      <c r="D32" s="93" t="s">
        <v>117</v>
      </c>
      <c r="E32" s="93" t="s">
        <v>66</v>
      </c>
      <c r="F32" s="93" t="s">
        <v>298</v>
      </c>
    </row>
    <row r="33" spans="1:6" ht="14.25">
      <c r="A33" s="93" t="s">
        <v>152</v>
      </c>
      <c r="B33" s="93" t="s">
        <v>153</v>
      </c>
      <c r="C33" s="93" t="s">
        <v>116</v>
      </c>
      <c r="D33" s="93" t="s">
        <v>117</v>
      </c>
      <c r="E33" s="93" t="s">
        <v>71</v>
      </c>
      <c r="F33" s="93" t="s">
        <v>298</v>
      </c>
    </row>
    <row r="34" spans="1:6" ht="14.25">
      <c r="A34" s="93" t="s">
        <v>154</v>
      </c>
      <c r="B34" s="93" t="s">
        <v>155</v>
      </c>
      <c r="C34" s="93" t="s">
        <v>116</v>
      </c>
      <c r="D34" s="93" t="s">
        <v>117</v>
      </c>
      <c r="E34" s="93" t="s">
        <v>66</v>
      </c>
      <c r="F34" s="93" t="s">
        <v>298</v>
      </c>
    </row>
    <row r="35" spans="1:6" ht="14.25">
      <c r="A35" s="93" t="s">
        <v>156</v>
      </c>
      <c r="B35" s="93" t="s">
        <v>157</v>
      </c>
      <c r="C35" s="93" t="s">
        <v>158</v>
      </c>
      <c r="D35" s="93" t="s">
        <v>159</v>
      </c>
      <c r="E35" s="93" t="s">
        <v>66</v>
      </c>
      <c r="F35" s="93" t="s">
        <v>298</v>
      </c>
    </row>
    <row r="36" spans="1:6" ht="14.25">
      <c r="A36" s="95" t="s">
        <v>160</v>
      </c>
      <c r="B36" s="96" t="s">
        <v>161</v>
      </c>
      <c r="C36" s="93" t="s">
        <v>162</v>
      </c>
      <c r="D36" s="93" t="s">
        <v>163</v>
      </c>
      <c r="E36" s="93" t="s">
        <v>66</v>
      </c>
      <c r="F36" s="93" t="s">
        <v>299</v>
      </c>
    </row>
    <row r="37" spans="1:6" ht="14.25">
      <c r="A37" s="95" t="s">
        <v>164</v>
      </c>
      <c r="B37" s="96" t="s">
        <v>165</v>
      </c>
      <c r="C37" s="93" t="s">
        <v>162</v>
      </c>
      <c r="D37" s="93" t="s">
        <v>163</v>
      </c>
      <c r="E37" s="93" t="s">
        <v>71</v>
      </c>
      <c r="F37" s="93" t="s">
        <v>299</v>
      </c>
    </row>
    <row r="38" spans="1:6" ht="14.25">
      <c r="A38" s="95" t="s">
        <v>166</v>
      </c>
      <c r="B38" s="96" t="s">
        <v>167</v>
      </c>
      <c r="C38" s="93" t="s">
        <v>162</v>
      </c>
      <c r="D38" s="93" t="s">
        <v>163</v>
      </c>
      <c r="E38" s="93" t="s">
        <v>66</v>
      </c>
      <c r="F38" s="93" t="s">
        <v>299</v>
      </c>
    </row>
    <row r="39" spans="1:6" ht="14.25">
      <c r="A39" s="95" t="s">
        <v>168</v>
      </c>
      <c r="B39" s="96" t="s">
        <v>169</v>
      </c>
      <c r="C39" s="93" t="s">
        <v>162</v>
      </c>
      <c r="D39" s="93" t="s">
        <v>163</v>
      </c>
      <c r="E39" s="93" t="s">
        <v>66</v>
      </c>
      <c r="F39" s="93" t="s">
        <v>299</v>
      </c>
    </row>
    <row r="40" spans="1:6" ht="14.25">
      <c r="A40" s="95" t="s">
        <v>170</v>
      </c>
      <c r="B40" s="96" t="s">
        <v>171</v>
      </c>
      <c r="C40" s="93" t="s">
        <v>172</v>
      </c>
      <c r="D40" s="93" t="s">
        <v>173</v>
      </c>
      <c r="E40" s="93" t="s">
        <v>66</v>
      </c>
      <c r="F40" s="93" t="s">
        <v>300</v>
      </c>
    </row>
    <row r="41" spans="1:6" ht="14.25">
      <c r="A41" s="97" t="s">
        <v>174</v>
      </c>
      <c r="B41" s="97" t="s">
        <v>102</v>
      </c>
      <c r="C41" s="97" t="s">
        <v>174</v>
      </c>
      <c r="D41" s="97" t="s">
        <v>102</v>
      </c>
      <c r="E41" s="98" t="s">
        <v>175</v>
      </c>
      <c r="F41" s="97" t="s">
        <v>301</v>
      </c>
    </row>
    <row r="42" spans="1:6" ht="14.25">
      <c r="A42" s="97" t="s">
        <v>176</v>
      </c>
      <c r="B42" s="97" t="s">
        <v>107</v>
      </c>
      <c r="C42" s="97" t="s">
        <v>176</v>
      </c>
      <c r="D42" s="97" t="s">
        <v>107</v>
      </c>
      <c r="E42" s="98" t="s">
        <v>175</v>
      </c>
      <c r="F42" s="97" t="s">
        <v>302</v>
      </c>
    </row>
    <row r="43" spans="1:6" ht="14.25">
      <c r="A43" s="97" t="s">
        <v>177</v>
      </c>
      <c r="B43" s="97" t="s">
        <v>178</v>
      </c>
      <c r="C43" s="97" t="s">
        <v>179</v>
      </c>
      <c r="D43" s="97" t="s">
        <v>180</v>
      </c>
      <c r="E43" s="98" t="s">
        <v>175</v>
      </c>
      <c r="F43" s="97" t="s">
        <v>303</v>
      </c>
    </row>
    <row r="44" spans="1:6" ht="14.25">
      <c r="A44" s="97" t="s">
        <v>181</v>
      </c>
      <c r="B44" s="97" t="s">
        <v>182</v>
      </c>
      <c r="C44" s="97" t="s">
        <v>179</v>
      </c>
      <c r="D44" s="97" t="s">
        <v>180</v>
      </c>
      <c r="E44" s="98" t="s">
        <v>175</v>
      </c>
      <c r="F44" s="97" t="s">
        <v>303</v>
      </c>
    </row>
    <row r="45" spans="1:6" ht="14.25">
      <c r="A45" s="97" t="s">
        <v>183</v>
      </c>
      <c r="B45" s="97" t="s">
        <v>184</v>
      </c>
      <c r="C45" s="97" t="s">
        <v>185</v>
      </c>
      <c r="D45" s="97" t="s">
        <v>180</v>
      </c>
      <c r="E45" s="98" t="s">
        <v>175</v>
      </c>
      <c r="F45" s="97" t="s">
        <v>303</v>
      </c>
    </row>
    <row r="46" spans="1:6" ht="14.25">
      <c r="A46" s="97" t="s">
        <v>186</v>
      </c>
      <c r="B46" s="97" t="s">
        <v>23</v>
      </c>
      <c r="C46" s="97" t="s">
        <v>187</v>
      </c>
      <c r="D46" s="97" t="s">
        <v>188</v>
      </c>
      <c r="E46" s="98" t="s">
        <v>175</v>
      </c>
      <c r="F46" s="97" t="s">
        <v>304</v>
      </c>
    </row>
    <row r="47" spans="1:6" ht="14.25">
      <c r="A47" s="97" t="s">
        <v>189</v>
      </c>
      <c r="B47" s="97" t="s">
        <v>190</v>
      </c>
      <c r="C47" s="97" t="s">
        <v>187</v>
      </c>
      <c r="D47" s="97" t="s">
        <v>188</v>
      </c>
      <c r="E47" s="98" t="s">
        <v>175</v>
      </c>
      <c r="F47" s="97" t="s">
        <v>304</v>
      </c>
    </row>
    <row r="48" spans="1:6" ht="14.25">
      <c r="A48" s="97" t="s">
        <v>191</v>
      </c>
      <c r="B48" s="97" t="s">
        <v>192</v>
      </c>
      <c r="C48" s="97" t="s">
        <v>187</v>
      </c>
      <c r="D48" s="97" t="s">
        <v>188</v>
      </c>
      <c r="E48" s="98" t="s">
        <v>175</v>
      </c>
      <c r="F48" s="97" t="s">
        <v>304</v>
      </c>
    </row>
    <row r="49" spans="1:6" ht="14.25">
      <c r="A49" s="97" t="s">
        <v>193</v>
      </c>
      <c r="B49" s="97" t="s">
        <v>194</v>
      </c>
      <c r="C49" s="97" t="s">
        <v>187</v>
      </c>
      <c r="D49" s="97" t="s">
        <v>188</v>
      </c>
      <c r="E49" s="98" t="s">
        <v>175</v>
      </c>
      <c r="F49" s="97" t="s">
        <v>304</v>
      </c>
    </row>
    <row r="50" spans="1:6" ht="14.25">
      <c r="A50" s="97" t="s">
        <v>195</v>
      </c>
      <c r="B50" s="97" t="s">
        <v>196</v>
      </c>
      <c r="C50" s="97" t="s">
        <v>187</v>
      </c>
      <c r="D50" s="97" t="s">
        <v>188</v>
      </c>
      <c r="E50" s="98" t="s">
        <v>175</v>
      </c>
      <c r="F50" s="97" t="s">
        <v>304</v>
      </c>
    </row>
    <row r="51" spans="1:6" ht="14.25">
      <c r="A51" s="97" t="s">
        <v>197</v>
      </c>
      <c r="B51" s="97" t="s">
        <v>138</v>
      </c>
      <c r="C51" s="97" t="s">
        <v>187</v>
      </c>
      <c r="D51" s="97" t="s">
        <v>188</v>
      </c>
      <c r="E51" s="98" t="s">
        <v>175</v>
      </c>
      <c r="F51" s="97" t="s">
        <v>304</v>
      </c>
    </row>
    <row r="52" spans="1:6" ht="14.25">
      <c r="A52" s="97" t="s">
        <v>198</v>
      </c>
      <c r="B52" s="97" t="s">
        <v>199</v>
      </c>
      <c r="C52" s="97" t="s">
        <v>187</v>
      </c>
      <c r="D52" s="97" t="s">
        <v>188</v>
      </c>
      <c r="E52" s="98" t="s">
        <v>175</v>
      </c>
      <c r="F52" s="97" t="s">
        <v>304</v>
      </c>
    </row>
    <row r="53" spans="1:6" ht="14.25">
      <c r="A53" s="97" t="s">
        <v>200</v>
      </c>
      <c r="B53" s="97" t="s">
        <v>201</v>
      </c>
      <c r="C53" s="97" t="s">
        <v>187</v>
      </c>
      <c r="D53" s="97" t="s">
        <v>188</v>
      </c>
      <c r="E53" s="98" t="s">
        <v>175</v>
      </c>
      <c r="F53" s="97" t="s">
        <v>304</v>
      </c>
    </row>
    <row r="54" spans="1:6" ht="14.25">
      <c r="A54" s="97" t="s">
        <v>202</v>
      </c>
      <c r="B54" s="97" t="s">
        <v>203</v>
      </c>
      <c r="C54" s="97" t="s">
        <v>187</v>
      </c>
      <c r="D54" s="97" t="s">
        <v>188</v>
      </c>
      <c r="E54" s="98" t="s">
        <v>175</v>
      </c>
      <c r="F54" s="97" t="s">
        <v>304</v>
      </c>
    </row>
    <row r="55" spans="1:6" ht="14.25">
      <c r="A55" s="97" t="s">
        <v>204</v>
      </c>
      <c r="B55" s="97" t="s">
        <v>150</v>
      </c>
      <c r="C55" s="97" t="s">
        <v>187</v>
      </c>
      <c r="D55" s="97" t="s">
        <v>188</v>
      </c>
      <c r="E55" s="98" t="s">
        <v>175</v>
      </c>
      <c r="F55" s="97" t="s">
        <v>304</v>
      </c>
    </row>
    <row r="56" spans="1:6" ht="14.25">
      <c r="A56" s="97" t="s">
        <v>205</v>
      </c>
      <c r="B56" s="97" t="s">
        <v>42</v>
      </c>
      <c r="C56" s="97" t="s">
        <v>187</v>
      </c>
      <c r="D56" s="97" t="s">
        <v>188</v>
      </c>
      <c r="E56" s="98" t="s">
        <v>175</v>
      </c>
      <c r="F56" s="97" t="s">
        <v>304</v>
      </c>
    </row>
    <row r="57" spans="1:6" ht="14.25">
      <c r="A57" s="97" t="s">
        <v>206</v>
      </c>
      <c r="B57" s="97" t="s">
        <v>207</v>
      </c>
      <c r="C57" s="97" t="s">
        <v>187</v>
      </c>
      <c r="D57" s="97" t="s">
        <v>188</v>
      </c>
      <c r="E57" s="98" t="s">
        <v>175</v>
      </c>
      <c r="F57" s="97" t="s">
        <v>304</v>
      </c>
    </row>
    <row r="58" spans="1:6" ht="14.25">
      <c r="A58" s="97" t="s">
        <v>208</v>
      </c>
      <c r="B58" s="97" t="s">
        <v>122</v>
      </c>
      <c r="C58" s="97" t="s">
        <v>187</v>
      </c>
      <c r="D58" s="97" t="s">
        <v>188</v>
      </c>
      <c r="E58" s="98" t="s">
        <v>175</v>
      </c>
      <c r="F58" s="97" t="s">
        <v>304</v>
      </c>
    </row>
    <row r="59" spans="1:6" ht="14.25">
      <c r="A59" s="97" t="s">
        <v>209</v>
      </c>
      <c r="B59" s="97" t="s">
        <v>210</v>
      </c>
      <c r="C59" s="97" t="s">
        <v>187</v>
      </c>
      <c r="D59" s="97" t="s">
        <v>188</v>
      </c>
      <c r="E59" s="98" t="s">
        <v>175</v>
      </c>
      <c r="F59" s="97" t="s">
        <v>304</v>
      </c>
    </row>
    <row r="60" spans="1:6" ht="14.25">
      <c r="A60" s="97" t="s">
        <v>211</v>
      </c>
      <c r="B60" s="97" t="s">
        <v>212</v>
      </c>
      <c r="C60" s="97" t="s">
        <v>187</v>
      </c>
      <c r="D60" s="97" t="s">
        <v>188</v>
      </c>
      <c r="E60" s="98" t="s">
        <v>175</v>
      </c>
      <c r="F60" s="97" t="s">
        <v>304</v>
      </c>
    </row>
    <row r="61" spans="1:6" ht="14.25">
      <c r="A61" s="97" t="s">
        <v>305</v>
      </c>
      <c r="B61" s="97" t="s">
        <v>213</v>
      </c>
      <c r="C61" s="97" t="s">
        <v>214</v>
      </c>
      <c r="D61" s="97" t="s">
        <v>215</v>
      </c>
      <c r="E61" s="98" t="s">
        <v>175</v>
      </c>
      <c r="F61" s="97" t="s">
        <v>306</v>
      </c>
    </row>
    <row r="62" spans="1:6" ht="14.25">
      <c r="A62" s="97" t="s">
        <v>216</v>
      </c>
      <c r="B62" s="97" t="s">
        <v>199</v>
      </c>
      <c r="C62" s="97" t="s">
        <v>214</v>
      </c>
      <c r="D62" s="97" t="s">
        <v>215</v>
      </c>
      <c r="E62" s="98" t="s">
        <v>175</v>
      </c>
      <c r="F62" s="97" t="s">
        <v>306</v>
      </c>
    </row>
    <row r="63" spans="1:6" ht="14.25">
      <c r="A63" s="97" t="s">
        <v>217</v>
      </c>
      <c r="B63" s="97" t="s">
        <v>218</v>
      </c>
      <c r="C63" s="97" t="s">
        <v>214</v>
      </c>
      <c r="D63" s="97" t="s">
        <v>215</v>
      </c>
      <c r="E63" s="98" t="s">
        <v>175</v>
      </c>
      <c r="F63" s="97" t="s">
        <v>306</v>
      </c>
    </row>
    <row r="64" spans="1:6" ht="14.25">
      <c r="A64" s="97" t="s">
        <v>307</v>
      </c>
      <c r="B64" s="97" t="s">
        <v>192</v>
      </c>
      <c r="C64" s="97" t="s">
        <v>214</v>
      </c>
      <c r="D64" s="97" t="s">
        <v>215</v>
      </c>
      <c r="E64" s="98" t="s">
        <v>175</v>
      </c>
      <c r="F64" s="97" t="s">
        <v>306</v>
      </c>
    </row>
    <row r="65" spans="1:6" ht="14.25">
      <c r="A65" s="97" t="s">
        <v>219</v>
      </c>
      <c r="B65" s="97" t="s">
        <v>220</v>
      </c>
      <c r="C65" s="97" t="s">
        <v>214</v>
      </c>
      <c r="D65" s="97" t="s">
        <v>215</v>
      </c>
      <c r="E65" s="98" t="s">
        <v>175</v>
      </c>
      <c r="F65" s="97" t="s">
        <v>306</v>
      </c>
    </row>
    <row r="66" spans="1:6" ht="14.25">
      <c r="A66" s="97" t="s">
        <v>221</v>
      </c>
      <c r="B66" s="97" t="s">
        <v>222</v>
      </c>
      <c r="C66" s="97" t="s">
        <v>214</v>
      </c>
      <c r="D66" s="97" t="s">
        <v>215</v>
      </c>
      <c r="E66" s="98" t="s">
        <v>175</v>
      </c>
      <c r="F66" s="97" t="s">
        <v>306</v>
      </c>
    </row>
    <row r="67" spans="1:6" ht="14.25">
      <c r="A67" s="97" t="s">
        <v>223</v>
      </c>
      <c r="B67" s="97" t="s">
        <v>23</v>
      </c>
      <c r="C67" s="97" t="s">
        <v>224</v>
      </c>
      <c r="D67" s="97" t="s">
        <v>225</v>
      </c>
      <c r="E67" s="98" t="s">
        <v>175</v>
      </c>
      <c r="F67" s="97" t="s">
        <v>308</v>
      </c>
    </row>
    <row r="68" spans="1:6" ht="14.25">
      <c r="A68" s="97" t="s">
        <v>226</v>
      </c>
      <c r="B68" s="97" t="s">
        <v>122</v>
      </c>
      <c r="C68" s="97" t="s">
        <v>224</v>
      </c>
      <c r="D68" s="97" t="s">
        <v>225</v>
      </c>
      <c r="E68" s="98" t="s">
        <v>175</v>
      </c>
      <c r="F68" s="97" t="s">
        <v>308</v>
      </c>
    </row>
    <row r="69" spans="1:6" ht="14.25">
      <c r="A69" s="97" t="s">
        <v>227</v>
      </c>
      <c r="B69" s="97" t="s">
        <v>228</v>
      </c>
      <c r="C69" s="97" t="s">
        <v>224</v>
      </c>
      <c r="D69" s="97" t="s">
        <v>225</v>
      </c>
      <c r="E69" s="98" t="s">
        <v>175</v>
      </c>
      <c r="F69" s="97" t="s">
        <v>308</v>
      </c>
    </row>
    <row r="70" spans="1:6" ht="14.25">
      <c r="A70" s="97" t="s">
        <v>229</v>
      </c>
      <c r="B70" s="97" t="s">
        <v>230</v>
      </c>
      <c r="C70" s="97" t="s">
        <v>224</v>
      </c>
      <c r="D70" s="97" t="s">
        <v>225</v>
      </c>
      <c r="E70" s="98" t="s">
        <v>175</v>
      </c>
      <c r="F70" s="97" t="s">
        <v>308</v>
      </c>
    </row>
    <row r="71" spans="1:6" ht="14.25">
      <c r="A71" s="97" t="s">
        <v>231</v>
      </c>
      <c r="B71" s="97" t="s">
        <v>194</v>
      </c>
      <c r="C71" s="97" t="s">
        <v>232</v>
      </c>
      <c r="D71" s="97" t="s">
        <v>233</v>
      </c>
      <c r="E71" s="98" t="s">
        <v>175</v>
      </c>
      <c r="F71" s="97" t="s">
        <v>309</v>
      </c>
    </row>
    <row r="72" spans="1:6" ht="14.25">
      <c r="A72" s="97" t="s">
        <v>234</v>
      </c>
      <c r="B72" s="97" t="s">
        <v>203</v>
      </c>
      <c r="C72" s="97" t="s">
        <v>232</v>
      </c>
      <c r="D72" s="97" t="s">
        <v>233</v>
      </c>
      <c r="E72" s="98" t="s">
        <v>175</v>
      </c>
      <c r="F72" s="97" t="s">
        <v>309</v>
      </c>
    </row>
    <row r="73" spans="1:6" ht="14.25">
      <c r="A73" s="97" t="s">
        <v>235</v>
      </c>
      <c r="B73" s="97" t="s">
        <v>236</v>
      </c>
      <c r="C73" s="97" t="s">
        <v>232</v>
      </c>
      <c r="D73" s="97" t="s">
        <v>233</v>
      </c>
      <c r="E73" s="98" t="s">
        <v>175</v>
      </c>
      <c r="F73" s="97" t="s">
        <v>309</v>
      </c>
    </row>
    <row r="74" spans="1:6" ht="14.25">
      <c r="A74" s="97" t="s">
        <v>237</v>
      </c>
      <c r="B74" s="97" t="s">
        <v>238</v>
      </c>
      <c r="C74" s="97" t="s">
        <v>239</v>
      </c>
      <c r="D74" s="99" t="s">
        <v>240</v>
      </c>
      <c r="E74" s="98" t="s">
        <v>175</v>
      </c>
      <c r="F74" s="97" t="s">
        <v>310</v>
      </c>
    </row>
    <row r="75" spans="1:6" ht="14.25">
      <c r="A75" s="97" t="s">
        <v>241</v>
      </c>
      <c r="B75" s="97" t="s">
        <v>201</v>
      </c>
      <c r="C75" s="97" t="s">
        <v>239</v>
      </c>
      <c r="D75" s="99" t="s">
        <v>240</v>
      </c>
      <c r="E75" s="98" t="s">
        <v>175</v>
      </c>
      <c r="F75" s="97" t="s">
        <v>310</v>
      </c>
    </row>
    <row r="76" spans="1:6" ht="14.25">
      <c r="A76" s="97" t="s">
        <v>242</v>
      </c>
      <c r="B76" s="97" t="s">
        <v>148</v>
      </c>
      <c r="C76" s="97" t="s">
        <v>239</v>
      </c>
      <c r="D76" s="99" t="s">
        <v>240</v>
      </c>
      <c r="E76" s="98" t="s">
        <v>175</v>
      </c>
      <c r="F76" s="97" t="s">
        <v>310</v>
      </c>
    </row>
    <row r="77" spans="1:6" ht="14.25">
      <c r="A77" s="97" t="s">
        <v>243</v>
      </c>
      <c r="B77" s="97" t="s">
        <v>138</v>
      </c>
      <c r="C77" s="97" t="s">
        <v>244</v>
      </c>
      <c r="D77" s="97" t="s">
        <v>245</v>
      </c>
      <c r="E77" s="98" t="s">
        <v>175</v>
      </c>
      <c r="F77" s="97" t="s">
        <v>311</v>
      </c>
    </row>
    <row r="78" spans="1:6" ht="14.25">
      <c r="A78" s="97" t="s">
        <v>246</v>
      </c>
      <c r="B78" s="97" t="s">
        <v>247</v>
      </c>
      <c r="C78" s="97" t="s">
        <v>244</v>
      </c>
      <c r="D78" s="97" t="s">
        <v>245</v>
      </c>
      <c r="E78" s="98" t="s">
        <v>175</v>
      </c>
      <c r="F78" s="97" t="s">
        <v>311</v>
      </c>
    </row>
    <row r="79" spans="1:6" ht="14.25">
      <c r="A79" s="97" t="s">
        <v>248</v>
      </c>
      <c r="B79" s="97" t="s">
        <v>249</v>
      </c>
      <c r="C79" s="97" t="s">
        <v>244</v>
      </c>
      <c r="D79" s="97" t="s">
        <v>245</v>
      </c>
      <c r="E79" s="98" t="s">
        <v>175</v>
      </c>
      <c r="F79" s="97" t="s">
        <v>311</v>
      </c>
    </row>
    <row r="80" spans="1:6" ht="14.25">
      <c r="A80" s="97" t="s">
        <v>250</v>
      </c>
      <c r="B80" s="97" t="s">
        <v>251</v>
      </c>
      <c r="C80" s="97" t="s">
        <v>252</v>
      </c>
      <c r="D80" s="97" t="s">
        <v>253</v>
      </c>
      <c r="E80" s="98" t="s">
        <v>175</v>
      </c>
      <c r="F80" s="97" t="s">
        <v>312</v>
      </c>
    </row>
    <row r="81" spans="1:6" ht="14.25">
      <c r="A81" s="97" t="s">
        <v>254</v>
      </c>
      <c r="B81" s="97" t="s">
        <v>255</v>
      </c>
      <c r="C81" s="97" t="s">
        <v>256</v>
      </c>
      <c r="D81" s="97" t="s">
        <v>257</v>
      </c>
      <c r="E81" s="98" t="s">
        <v>175</v>
      </c>
      <c r="F81" s="97" t="s">
        <v>313</v>
      </c>
    </row>
    <row r="82" spans="1:6" ht="14.25">
      <c r="A82" s="97" t="s">
        <v>258</v>
      </c>
      <c r="B82" s="97" t="s">
        <v>259</v>
      </c>
      <c r="C82" s="97" t="s">
        <v>256</v>
      </c>
      <c r="D82" s="97" t="s">
        <v>257</v>
      </c>
      <c r="E82" s="98" t="s">
        <v>175</v>
      </c>
      <c r="F82" s="97" t="s">
        <v>313</v>
      </c>
    </row>
    <row r="83" spans="1:6" ht="14.25">
      <c r="A83" s="97" t="s">
        <v>260</v>
      </c>
      <c r="B83" s="97" t="s">
        <v>207</v>
      </c>
      <c r="C83" s="97" t="s">
        <v>256</v>
      </c>
      <c r="D83" s="97" t="s">
        <v>257</v>
      </c>
      <c r="E83" s="98" t="s">
        <v>175</v>
      </c>
      <c r="F83" s="97" t="s">
        <v>313</v>
      </c>
    </row>
    <row r="84" spans="1:6" ht="14.25">
      <c r="A84" s="97" t="s">
        <v>261</v>
      </c>
      <c r="B84" s="97" t="s">
        <v>262</v>
      </c>
      <c r="C84" s="97" t="s">
        <v>263</v>
      </c>
      <c r="D84" s="97" t="s">
        <v>264</v>
      </c>
      <c r="E84" s="98" t="s">
        <v>175</v>
      </c>
      <c r="F84" s="97" t="s">
        <v>314</v>
      </c>
    </row>
    <row r="85" spans="1:6" ht="14.25">
      <c r="A85" s="97" t="s">
        <v>265</v>
      </c>
      <c r="B85" s="97" t="s">
        <v>266</v>
      </c>
      <c r="C85" s="97" t="s">
        <v>267</v>
      </c>
      <c r="D85" s="97" t="s">
        <v>268</v>
      </c>
      <c r="E85" s="98" t="s">
        <v>175</v>
      </c>
      <c r="F85" s="97" t="s">
        <v>315</v>
      </c>
    </row>
    <row r="86" spans="1:6" ht="14.25">
      <c r="A86" s="97" t="s">
        <v>269</v>
      </c>
      <c r="B86" s="97" t="s">
        <v>270</v>
      </c>
      <c r="C86" s="97" t="s">
        <v>267</v>
      </c>
      <c r="D86" s="97" t="s">
        <v>268</v>
      </c>
      <c r="E86" s="98" t="s">
        <v>175</v>
      </c>
      <c r="F86" s="97" t="s">
        <v>315</v>
      </c>
    </row>
    <row r="87" spans="1:6" ht="14.25">
      <c r="A87" s="97" t="s">
        <v>271</v>
      </c>
      <c r="B87" s="97" t="s">
        <v>272</v>
      </c>
      <c r="C87" s="97" t="s">
        <v>267</v>
      </c>
      <c r="D87" s="97" t="s">
        <v>268</v>
      </c>
      <c r="E87" s="98" t="s">
        <v>175</v>
      </c>
      <c r="F87" s="97" t="s">
        <v>315</v>
      </c>
    </row>
    <row r="88" spans="1:6" ht="14.25">
      <c r="A88" s="97" t="s">
        <v>273</v>
      </c>
      <c r="B88" s="97" t="s">
        <v>274</v>
      </c>
      <c r="C88" s="97" t="s">
        <v>267</v>
      </c>
      <c r="D88" s="97" t="s">
        <v>268</v>
      </c>
      <c r="E88" s="98" t="s">
        <v>175</v>
      </c>
      <c r="F88" s="97" t="s">
        <v>315</v>
      </c>
    </row>
    <row r="89" spans="1:6" ht="14.25">
      <c r="A89" s="97" t="s">
        <v>275</v>
      </c>
      <c r="B89" s="97" t="s">
        <v>276</v>
      </c>
      <c r="C89" s="97" t="s">
        <v>267</v>
      </c>
      <c r="D89" s="97" t="s">
        <v>268</v>
      </c>
      <c r="E89" s="98" t="s">
        <v>175</v>
      </c>
      <c r="F89" s="97" t="s">
        <v>315</v>
      </c>
    </row>
    <row r="90" spans="1:6" ht="14.25">
      <c r="A90" s="97" t="s">
        <v>277</v>
      </c>
      <c r="B90" s="97" t="s">
        <v>123</v>
      </c>
      <c r="C90" s="97" t="s">
        <v>277</v>
      </c>
      <c r="D90" s="97" t="s">
        <v>123</v>
      </c>
      <c r="E90" s="98" t="s">
        <v>175</v>
      </c>
      <c r="F90" s="97" t="s">
        <v>316</v>
      </c>
    </row>
    <row r="91" spans="1:6" ht="14.25">
      <c r="A91" s="97" t="s">
        <v>278</v>
      </c>
      <c r="B91" s="97" t="s">
        <v>123</v>
      </c>
      <c r="C91" s="97" t="s">
        <v>277</v>
      </c>
      <c r="D91" s="97" t="s">
        <v>123</v>
      </c>
      <c r="E91" s="98" t="s">
        <v>175</v>
      </c>
      <c r="F91" s="97" t="s">
        <v>316</v>
      </c>
    </row>
    <row r="92" spans="1:6" ht="14.25">
      <c r="A92" s="97" t="s">
        <v>279</v>
      </c>
      <c r="B92" s="97" t="s">
        <v>126</v>
      </c>
      <c r="C92" s="97" t="s">
        <v>279</v>
      </c>
      <c r="D92" s="97" t="s">
        <v>126</v>
      </c>
      <c r="E92" s="98" t="s">
        <v>175</v>
      </c>
      <c r="F92" s="97" t="s">
        <v>317</v>
      </c>
    </row>
    <row r="93" spans="1:6" ht="14.25">
      <c r="A93" s="97" t="s">
        <v>280</v>
      </c>
      <c r="B93" s="97" t="s">
        <v>129</v>
      </c>
      <c r="C93" s="97" t="s">
        <v>280</v>
      </c>
      <c r="D93" s="97" t="s">
        <v>129</v>
      </c>
      <c r="E93" s="98" t="s">
        <v>175</v>
      </c>
      <c r="F93" s="97" t="s">
        <v>318</v>
      </c>
    </row>
    <row r="94" spans="1:6" ht="14.25">
      <c r="A94" s="97" t="s">
        <v>281</v>
      </c>
      <c r="B94" s="97" t="s">
        <v>282</v>
      </c>
      <c r="C94" s="97" t="s">
        <v>283</v>
      </c>
      <c r="D94" s="97" t="s">
        <v>132</v>
      </c>
      <c r="E94" s="98" t="s">
        <v>175</v>
      </c>
      <c r="F94" s="97" t="s">
        <v>319</v>
      </c>
    </row>
    <row r="95" spans="1:6" ht="14.25">
      <c r="A95" s="97" t="s">
        <v>284</v>
      </c>
      <c r="B95" s="97" t="s">
        <v>285</v>
      </c>
      <c r="C95" s="97" t="s">
        <v>283</v>
      </c>
      <c r="D95" s="97" t="s">
        <v>132</v>
      </c>
      <c r="E95" s="98" t="s">
        <v>175</v>
      </c>
      <c r="F95" s="97" t="s">
        <v>319</v>
      </c>
    </row>
  </sheetData>
  <mergeCells count="2">
    <mergeCell ref="M1:N1"/>
    <mergeCell ref="A1:F1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博士</vt:lpstr>
      <vt:lpstr>硕士</vt:lpstr>
      <vt:lpstr>填表说明</vt:lpstr>
      <vt:lpstr>XWLB</vt:lpstr>
      <vt:lpstr>博士!Print_Area</vt:lpstr>
      <vt:lpstr>硕士!Print_Titles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2020-02-10T13:35:54Z</cp:lastPrinted>
  <dcterms:created xsi:type="dcterms:W3CDTF">2006-09-15T16:00:00Z</dcterms:created>
  <dcterms:modified xsi:type="dcterms:W3CDTF">2022-10-04T10:00:17Z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